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Tiina\Desktop\"/>
    </mc:Choice>
  </mc:AlternateContent>
  <xr:revisionPtr revIDLastSave="0" documentId="8_{66A25012-A5A9-4273-8132-A1A287FAD00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NUORET" sheetId="1" r:id="rId1"/>
    <sheet name="NAISET" sheetId="2" r:id="rId2"/>
    <sheet name="MIEHET" sheetId="3" r:id="rId3"/>
    <sheet name="Taul1" sheetId="4" r:id="rId4"/>
  </sheets>
  <definedNames>
    <definedName name="_xlnm._FilterDatabase" localSheetId="2" hidden="1">MIEHET!$B$4:$O$30</definedName>
    <definedName name="Excel_BuiltIn__FilterDatabase_2">NAISET!#REF!</definedName>
    <definedName name="Excel_BuiltIn__FilterDatabase_3">MIEHET!$B$4:$O$30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3" l="1"/>
  <c r="O40" i="3"/>
  <c r="O42" i="3"/>
  <c r="F50" i="3"/>
  <c r="N42" i="3"/>
  <c r="N40" i="3"/>
  <c r="N24" i="2"/>
  <c r="O24" i="2"/>
  <c r="N8" i="3"/>
  <c r="O5" i="3"/>
  <c r="N13" i="3"/>
  <c r="O12" i="3"/>
  <c r="N31" i="2"/>
  <c r="O31" i="2"/>
  <c r="N28" i="2"/>
  <c r="O30" i="2"/>
  <c r="N21" i="3"/>
  <c r="O14" i="3"/>
  <c r="N48" i="3"/>
  <c r="O43" i="3"/>
  <c r="N39" i="3"/>
  <c r="O32" i="3"/>
  <c r="N13" i="2"/>
  <c r="O10" i="2"/>
  <c r="N23" i="2"/>
  <c r="O22" i="2"/>
  <c r="N18" i="3"/>
  <c r="O47" i="3"/>
  <c r="N7" i="3"/>
  <c r="O30" i="3"/>
  <c r="N44" i="3"/>
  <c r="O31" i="3"/>
  <c r="N14" i="3"/>
  <c r="N4" i="2"/>
  <c r="O28" i="2"/>
  <c r="O26" i="2"/>
  <c r="O23" i="2"/>
  <c r="O12" i="2"/>
  <c r="O27" i="2"/>
  <c r="N22" i="2"/>
  <c r="N20" i="2"/>
  <c r="N12" i="2"/>
  <c r="N30" i="2"/>
  <c r="N15" i="2"/>
  <c r="O19" i="3"/>
  <c r="O7" i="3"/>
  <c r="O22" i="3"/>
  <c r="O9" i="3"/>
  <c r="O25" i="3"/>
  <c r="O27" i="3"/>
  <c r="O26" i="3"/>
  <c r="O6" i="3"/>
  <c r="O18" i="3"/>
  <c r="O38" i="3"/>
  <c r="O48" i="3"/>
  <c r="O15" i="3"/>
  <c r="O49" i="3"/>
  <c r="O23" i="3"/>
  <c r="N27" i="3"/>
  <c r="N30" i="3"/>
  <c r="N37" i="3"/>
  <c r="N41" i="3"/>
  <c r="N19" i="3"/>
  <c r="N43" i="3"/>
  <c r="N38" i="3"/>
  <c r="N32" i="3"/>
  <c r="N28" i="3"/>
  <c r="N31" i="3"/>
  <c r="N12" i="3"/>
  <c r="N29" i="3"/>
  <c r="N49" i="3"/>
  <c r="N23" i="3"/>
  <c r="L34" i="2"/>
  <c r="L50" i="3"/>
  <c r="H50" i="3"/>
  <c r="J34" i="2"/>
  <c r="H34" i="2"/>
  <c r="F34" i="2"/>
  <c r="O25" i="2"/>
  <c r="O18" i="2"/>
  <c r="O33" i="2"/>
  <c r="O20" i="2"/>
  <c r="N19" i="2"/>
  <c r="N33" i="2"/>
  <c r="N26" i="2"/>
  <c r="N25" i="2"/>
  <c r="N18" i="2"/>
  <c r="O4" i="2"/>
  <c r="N32" i="2"/>
  <c r="O32" i="2"/>
  <c r="N16" i="2"/>
  <c r="O29" i="2"/>
  <c r="N21" i="2"/>
  <c r="O21" i="2"/>
  <c r="O13" i="2"/>
  <c r="O28" i="3"/>
  <c r="N47" i="3"/>
  <c r="O33" i="3"/>
  <c r="N16" i="3"/>
  <c r="O29" i="3"/>
  <c r="N22" i="3"/>
  <c r="O45" i="3"/>
  <c r="N45" i="3"/>
  <c r="O11" i="3"/>
  <c r="O21" i="3"/>
  <c r="O37" i="3"/>
  <c r="N34" i="3"/>
  <c r="N9" i="3"/>
  <c r="N36" i="3"/>
  <c r="N26" i="3"/>
  <c r="O10" i="3"/>
  <c r="O35" i="3"/>
  <c r="O39" i="3"/>
  <c r="O20" i="3"/>
  <c r="O36" i="3"/>
  <c r="O41" i="3"/>
  <c r="O46" i="3"/>
  <c r="O17" i="3"/>
  <c r="O34" i="3"/>
  <c r="O4" i="3"/>
  <c r="O24" i="3"/>
  <c r="O16" i="3"/>
  <c r="O13" i="3"/>
  <c r="O44" i="3"/>
  <c r="O8" i="3"/>
  <c r="N11" i="3"/>
  <c r="N17" i="3"/>
  <c r="N35" i="3"/>
  <c r="N33" i="3"/>
  <c r="N15" i="3"/>
  <c r="N10" i="3"/>
  <c r="N46" i="3"/>
  <c r="N4" i="3"/>
  <c r="N24" i="3"/>
  <c r="N25" i="3"/>
  <c r="N20" i="3"/>
  <c r="N5" i="3"/>
  <c r="N6" i="3"/>
  <c r="O5" i="2"/>
  <c r="O17" i="2"/>
  <c r="O11" i="2"/>
  <c r="O6" i="2"/>
  <c r="O15" i="2"/>
  <c r="O16" i="2"/>
  <c r="O7" i="2"/>
  <c r="O8" i="2"/>
  <c r="O14" i="2"/>
  <c r="O19" i="2"/>
  <c r="N14" i="2"/>
  <c r="N11" i="2"/>
  <c r="N29" i="2"/>
  <c r="N5" i="2"/>
  <c r="N17" i="2"/>
  <c r="N9" i="2"/>
  <c r="N10" i="2"/>
  <c r="N8" i="2"/>
  <c r="N7" i="2"/>
  <c r="N27" i="2"/>
  <c r="O9" i="2"/>
  <c r="N6" i="2"/>
  <c r="D50" i="3"/>
  <c r="D34" i="2"/>
</calcChain>
</file>

<file path=xl/sharedStrings.xml><?xml version="1.0" encoding="utf-8"?>
<sst xmlns="http://schemas.openxmlformats.org/spreadsheetml/2006/main" count="213" uniqueCount="116">
  <si>
    <t>Sarja
Nuoret</t>
  </si>
  <si>
    <t>Seura</t>
  </si>
  <si>
    <t>Osakilpailu
I
tulos g</t>
  </si>
  <si>
    <t>Osakilpailu
I
pisteet</t>
  </si>
  <si>
    <t>Osakilpailu
II
tulos g</t>
  </si>
  <si>
    <t>Osakilpailu
II
pisteet</t>
  </si>
  <si>
    <t>Osakilpailu
III
tulos g</t>
  </si>
  <si>
    <t>Osakilpailu
III
pisteet</t>
  </si>
  <si>
    <t>Osakilpailu
IV
tulos g</t>
  </si>
  <si>
    <t>Osakilpailu
IV
pisteet</t>
  </si>
  <si>
    <t>Osakilpailu
V
tulos g</t>
  </si>
  <si>
    <t xml:space="preserve">Osakilpailu
V
pisteet </t>
  </si>
  <si>
    <t>Osakilpailut
Yhteistulos</t>
  </si>
  <si>
    <t>Osakilpailut
yhteispisteet (3 parasta)</t>
  </si>
  <si>
    <t>Sarja
Naiset</t>
  </si>
  <si>
    <t>Seija Kokkarinen</t>
  </si>
  <si>
    <t>PUPI</t>
  </si>
  <si>
    <t>Kaisa Huovinen</t>
  </si>
  <si>
    <t>PKUK</t>
  </si>
  <si>
    <t>Pirkko Asikainen</t>
  </si>
  <si>
    <t>KIKA</t>
  </si>
  <si>
    <t>Päivi Savinainen</t>
  </si>
  <si>
    <t>Arja Puurunen</t>
  </si>
  <si>
    <t>Maria Kokko</t>
  </si>
  <si>
    <t>Riitta Saastamoinen</t>
  </si>
  <si>
    <t>NIKA</t>
  </si>
  <si>
    <t>Saara Silvennoinen</t>
  </si>
  <si>
    <t>Anneli Muikku</t>
  </si>
  <si>
    <t>PN</t>
  </si>
  <si>
    <t>Salme Jauhiainen</t>
  </si>
  <si>
    <t>Seija Kukkonen</t>
  </si>
  <si>
    <t>NKM</t>
  </si>
  <si>
    <t>LKM</t>
  </si>
  <si>
    <t>Ulla Vartiainen</t>
  </si>
  <si>
    <t>Anu Nyyssönen</t>
  </si>
  <si>
    <t>Eija Korhonen</t>
  </si>
  <si>
    <t>Elma Ikonen</t>
  </si>
  <si>
    <t xml:space="preserve"> </t>
  </si>
  <si>
    <t>Sarja
Miehet</t>
  </si>
  <si>
    <t>Osakilpailut
yhteispisteet   (3 parasta)</t>
  </si>
  <si>
    <t>Markku Kukkonen</t>
  </si>
  <si>
    <t>Raine Kortet</t>
  </si>
  <si>
    <t>Joona Myller</t>
  </si>
  <si>
    <t>Reino Asikainen</t>
  </si>
  <si>
    <t>Pertti Myyry</t>
  </si>
  <si>
    <t>Sem Karjalainen</t>
  </si>
  <si>
    <t>Antti Lampinen</t>
  </si>
  <si>
    <t>Tapio Saastamoinen</t>
  </si>
  <si>
    <t>Heimo Kukkonen</t>
  </si>
  <si>
    <t>Juhani Soininen</t>
  </si>
  <si>
    <t>Kalevi Korhonen</t>
  </si>
  <si>
    <t>Erkki Hietanen</t>
  </si>
  <si>
    <t>KiKa</t>
  </si>
  <si>
    <t>Reijo Kuittinen</t>
  </si>
  <si>
    <t>Pentti Kärnä</t>
  </si>
  <si>
    <t>Timo Ainola</t>
  </si>
  <si>
    <t>LUK</t>
  </si>
  <si>
    <t>Esa Kolehmainen</t>
  </si>
  <si>
    <t>Otto Huovinen</t>
  </si>
  <si>
    <t>Seppo Muikku</t>
  </si>
  <si>
    <t>Matti Janhunen</t>
  </si>
  <si>
    <t>FLF</t>
  </si>
  <si>
    <t>Urpo Korhonen</t>
  </si>
  <si>
    <t>Seppo Hyttinen</t>
  </si>
  <si>
    <t>Pekka Hujanen</t>
  </si>
  <si>
    <t>Pauli Suikka</t>
  </si>
  <si>
    <t>Matti Ruotsalainen</t>
  </si>
  <si>
    <t>NIPI</t>
  </si>
  <si>
    <t>Juhani Tuppurainen</t>
  </si>
  <si>
    <t>Matti Väätäinen</t>
  </si>
  <si>
    <t>Lauri Jormalainen</t>
  </si>
  <si>
    <t>Anneli Lohtander</t>
  </si>
  <si>
    <t>Pirkko Lappalainen</t>
  </si>
  <si>
    <t>Lea Ryynänen</t>
  </si>
  <si>
    <t>Terttu Kuokkanen</t>
  </si>
  <si>
    <t>Reino Tuovinen</t>
  </si>
  <si>
    <t>Kari Lappalainen</t>
  </si>
  <si>
    <t>Seppo Knuutinen</t>
  </si>
  <si>
    <t>Kuopio</t>
  </si>
  <si>
    <t>Pirkko Arokorpi</t>
  </si>
  <si>
    <t>KKM</t>
  </si>
  <si>
    <t>Martti Nissinen</t>
  </si>
  <si>
    <t>Erkki Rönkkö</t>
  </si>
  <si>
    <t>Jari Hätinen</t>
  </si>
  <si>
    <t>KPY-Erä</t>
  </si>
  <si>
    <t>Voitto Heinonen</t>
  </si>
  <si>
    <t>Anja Tanskanen</t>
  </si>
  <si>
    <t>PP</t>
  </si>
  <si>
    <t>Anu Törrönen</t>
  </si>
  <si>
    <t>Aimo Rautio</t>
  </si>
  <si>
    <t>Osmo Kinnunen</t>
  </si>
  <si>
    <t>Seppo Timonen</t>
  </si>
  <si>
    <t>KKP</t>
  </si>
  <si>
    <t>Liisa Kuvaja</t>
  </si>
  <si>
    <t>Kaarina Kontkanen</t>
  </si>
  <si>
    <t>Jukka Knuutinen</t>
  </si>
  <si>
    <t>Ensio Meriläinen</t>
  </si>
  <si>
    <t>Heikki Kukkonen</t>
  </si>
  <si>
    <t>Irma Tuppurainen</t>
  </si>
  <si>
    <t>Juho Kohonen</t>
  </si>
  <si>
    <t>Paavo Pasanen</t>
  </si>
  <si>
    <t>Esko Suikka</t>
  </si>
  <si>
    <t>Nurmes 31.05.</t>
  </si>
  <si>
    <t>Nilsiä 13.06.</t>
  </si>
  <si>
    <t>Joensuu 27.06.</t>
  </si>
  <si>
    <t>Lieksa 02.08.</t>
  </si>
  <si>
    <t>Kuopio 05.09.</t>
  </si>
  <si>
    <t>Itä-Suomen laituripilkkicup 2026</t>
  </si>
  <si>
    <t>Helka Sänkiaho</t>
  </si>
  <si>
    <t>Marja Vartiainen</t>
  </si>
  <si>
    <t>Elina Ignatius</t>
  </si>
  <si>
    <t>Marja Hiltunen</t>
  </si>
  <si>
    <t>Ritva Tirkkonen</t>
  </si>
  <si>
    <t>Esa Kannonmäki</t>
  </si>
  <si>
    <t>SUK</t>
  </si>
  <si>
    <t>Veikko Kinnunen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</si>
</sst>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\ ;&quot;($&quot;#,##0\)"/>
    <numFmt numFmtId="165" formatCode="m/d"/>
  </numFmts>
  <fonts count="12" x14ac:knownFonts="1"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0"/>
      <color indexed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49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3" fontId="10" fillId="0" borderId="0" applyFill="0" applyBorder="0" applyAlignment="0" applyProtection="0"/>
    <xf numFmtId="164" fontId="10" fillId="0" borderId="0" applyFill="0" applyBorder="0" applyAlignment="0" applyProtection="0"/>
    <xf numFmtId="165" fontId="10" fillId="0" borderId="0" applyFill="0" applyBorder="0" applyAlignment="0" applyProtection="0"/>
    <xf numFmtId="2" fontId="10" fillId="0" borderId="0" applyFill="0" applyBorder="0" applyAlignment="0" applyProtection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4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2" borderId="0" xfId="0" applyFont="1" applyFill="1"/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9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/>
    <xf numFmtId="1" fontId="6" fillId="0" borderId="0" xfId="0" applyNumberFormat="1" applyFont="1" applyAlignment="1">
      <alignment horizontal="left"/>
    </xf>
    <xf numFmtId="1" fontId="0" fillId="0" borderId="0" xfId="0" applyNumberFormat="1"/>
    <xf numFmtId="0" fontId="6" fillId="0" borderId="6" xfId="0" applyFont="1" applyBorder="1" applyAlignment="1">
      <alignment horizontal="left"/>
    </xf>
    <xf numFmtId="0" fontId="6" fillId="0" borderId="6" xfId="0" applyFont="1" applyBorder="1"/>
    <xf numFmtId="0" fontId="0" fillId="0" borderId="6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0" fontId="6" fillId="2" borderId="7" xfId="0" applyFont="1" applyFill="1" applyBorder="1"/>
    <xf numFmtId="0" fontId="7" fillId="2" borderId="7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1" fontId="6" fillId="0" borderId="7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/>
    </xf>
    <xf numFmtId="0" fontId="6" fillId="0" borderId="10" xfId="0" applyFont="1" applyBorder="1"/>
    <xf numFmtId="0" fontId="0" fillId="0" borderId="10" xfId="0" applyBorder="1" applyAlignment="1">
      <alignment horizontal="center"/>
    </xf>
    <xf numFmtId="1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6" fillId="0" borderId="11" xfId="0" applyFont="1" applyBorder="1"/>
    <xf numFmtId="0" fontId="0" fillId="0" borderId="11" xfId="0" applyBorder="1" applyAlignment="1">
      <alignment horizontal="center"/>
    </xf>
    <xf numFmtId="0" fontId="6" fillId="4" borderId="0" xfId="0" applyFont="1" applyFill="1" applyAlignment="1">
      <alignment horizontal="left" vertical="center" wrapText="1"/>
    </xf>
    <xf numFmtId="0" fontId="0" fillId="5" borderId="0" xfId="0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0" fillId="5" borderId="0" xfId="0" applyFill="1" applyAlignment="1">
      <alignment horizontal="left"/>
    </xf>
    <xf numFmtId="0" fontId="0" fillId="5" borderId="0" xfId="0" applyFill="1"/>
    <xf numFmtId="0" fontId="0" fillId="5" borderId="0" xfId="0" applyFill="1" applyAlignment="1">
      <alignment horizontal="center"/>
    </xf>
    <xf numFmtId="0" fontId="4" fillId="5" borderId="0" xfId="0" applyFont="1" applyFill="1" applyAlignment="1">
      <alignment horizontal="center"/>
    </xf>
    <xf numFmtId="0" fontId="11" fillId="0" borderId="7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xr:uid="{00000000-0005-0000-0000-000004000000}"/>
    <cellStyle name="Heading 2" xfId="7" xr:uid="{00000000-0005-0000-0000-000005000000}"/>
    <cellStyle name="Normaali" xfId="0" builtinId="0"/>
    <cellStyle name="Otsikko 1 1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zoomScaleNormal="100" workbookViewId="0">
      <selection activeCell="F6" sqref="F6"/>
    </sheetView>
  </sheetViews>
  <sheetFormatPr defaultRowHeight="13.2" x14ac:dyDescent="0.25"/>
  <cols>
    <col min="1" max="1" width="3.109375" customWidth="1"/>
    <col min="2" max="2" width="19.5546875" style="1" customWidth="1"/>
    <col min="3" max="3" width="12" customWidth="1"/>
    <col min="4" max="13" width="10.109375" style="2" customWidth="1"/>
    <col min="14" max="14" width="11.44140625" style="3" customWidth="1"/>
    <col min="15" max="15" width="11.44140625" customWidth="1"/>
    <col min="17" max="22" width="9.33203125" customWidth="1"/>
  </cols>
  <sheetData>
    <row r="1" spans="1:16" ht="41.25" customHeight="1" x14ac:dyDescent="0.25">
      <c r="A1" s="45" t="s">
        <v>107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3"/>
    </row>
    <row r="2" spans="1:16" x14ac:dyDescent="0.25">
      <c r="A2" s="21"/>
      <c r="B2" s="21"/>
      <c r="C2" s="21"/>
      <c r="D2" s="46" t="s">
        <v>102</v>
      </c>
      <c r="E2" s="47"/>
      <c r="F2" s="46" t="s">
        <v>103</v>
      </c>
      <c r="G2" s="47"/>
      <c r="H2" s="46" t="s">
        <v>104</v>
      </c>
      <c r="I2" s="47"/>
      <c r="J2" s="46" t="s">
        <v>105</v>
      </c>
      <c r="K2" s="47"/>
      <c r="L2" s="46" t="s">
        <v>106</v>
      </c>
      <c r="M2" s="47"/>
      <c r="N2" s="22"/>
      <c r="O2" s="20"/>
      <c r="P2" s="3"/>
    </row>
    <row r="3" spans="1:16" ht="45" customHeight="1" x14ac:dyDescent="0.25">
      <c r="A3" s="4"/>
      <c r="B3" s="23" t="s">
        <v>0</v>
      </c>
      <c r="C3" s="24" t="s">
        <v>1</v>
      </c>
      <c r="D3" s="25" t="s">
        <v>2</v>
      </c>
      <c r="E3" s="25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6" t="s">
        <v>12</v>
      </c>
      <c r="O3" s="26" t="s">
        <v>13</v>
      </c>
      <c r="P3" s="3"/>
    </row>
    <row r="4" spans="1:16" ht="12.75" customHeight="1" x14ac:dyDescent="0.25">
      <c r="A4" s="5">
        <v>1</v>
      </c>
      <c r="B4" s="5"/>
      <c r="C4" s="5"/>
      <c r="D4" s="22"/>
      <c r="E4" s="22"/>
      <c r="F4" s="22"/>
      <c r="G4" s="22"/>
      <c r="H4" s="22"/>
      <c r="I4" s="22"/>
      <c r="J4" s="22"/>
      <c r="K4" s="22"/>
      <c r="L4" s="22"/>
      <c r="M4" s="22"/>
      <c r="N4" s="20"/>
      <c r="O4" s="20"/>
      <c r="P4" s="3"/>
    </row>
    <row r="5" spans="1:16" ht="12.75" customHeight="1" x14ac:dyDescent="0.25">
      <c r="A5" s="5">
        <v>2</v>
      </c>
      <c r="B5" s="5"/>
      <c r="C5" s="5"/>
      <c r="D5" s="22"/>
      <c r="E5" s="22"/>
      <c r="F5" s="22"/>
      <c r="G5" s="22"/>
      <c r="H5" s="22"/>
      <c r="I5" s="22"/>
      <c r="J5" s="22"/>
      <c r="K5" s="22"/>
      <c r="L5" s="22"/>
      <c r="M5" s="22"/>
      <c r="N5" s="20"/>
      <c r="O5" s="20"/>
      <c r="P5" s="3"/>
    </row>
    <row r="6" spans="1:16" ht="12.75" customHeight="1" x14ac:dyDescent="0.25">
      <c r="A6" s="5">
        <v>3</v>
      </c>
      <c r="B6" s="5"/>
      <c r="C6" s="5"/>
      <c r="D6" s="22"/>
      <c r="E6" s="22"/>
      <c r="F6" s="22"/>
      <c r="G6" s="22"/>
      <c r="H6" s="22"/>
      <c r="I6" s="22"/>
      <c r="J6" s="22"/>
      <c r="K6" s="22"/>
      <c r="L6" s="22"/>
      <c r="M6" s="22"/>
      <c r="N6" s="20"/>
      <c r="O6" s="20"/>
    </row>
    <row r="7" spans="1:16" ht="12.75" customHeight="1" x14ac:dyDescent="0.25">
      <c r="A7" s="5">
        <v>4</v>
      </c>
      <c r="B7" s="5"/>
      <c r="C7" s="5"/>
      <c r="D7" s="22"/>
      <c r="E7" s="22"/>
      <c r="F7" s="22"/>
      <c r="G7" s="22"/>
      <c r="H7" s="22"/>
      <c r="I7" s="22"/>
      <c r="J7" s="22"/>
      <c r="K7" s="22"/>
      <c r="L7" s="22"/>
      <c r="M7" s="22"/>
      <c r="N7" s="20"/>
      <c r="O7" s="20"/>
    </row>
    <row r="8" spans="1:16" ht="12.75" customHeight="1" x14ac:dyDescent="0.25"/>
    <row r="9" spans="1:16" ht="12.75" customHeight="1" x14ac:dyDescent="0.25">
      <c r="B9" s="7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6" ht="12.75" customHeight="1" x14ac:dyDescent="0.25"/>
    <row r="11" spans="1:16" ht="12.75" customHeight="1" x14ac:dyDescent="0.25"/>
    <row r="12" spans="1:16" ht="12.75" customHeight="1" x14ac:dyDescent="0.25">
      <c r="E12"/>
      <c r="F12"/>
      <c r="G12"/>
      <c r="I12"/>
      <c r="K12"/>
      <c r="M12"/>
    </row>
    <row r="13" spans="1:16" x14ac:dyDescent="0.25">
      <c r="E13"/>
      <c r="F13"/>
      <c r="G13"/>
      <c r="I13"/>
      <c r="K13"/>
      <c r="M13"/>
    </row>
    <row r="14" spans="1:16" ht="25.35" customHeight="1" x14ac:dyDescent="0.25">
      <c r="B14" s="37"/>
      <c r="C14" s="38"/>
      <c r="D14" s="39"/>
      <c r="E14" s="38"/>
      <c r="F14" s="39"/>
      <c r="G14" s="38"/>
      <c r="H14" s="39"/>
      <c r="I14" s="38"/>
      <c r="J14" s="39"/>
      <c r="K14" s="38"/>
      <c r="L14" s="39"/>
      <c r="M14" s="38"/>
      <c r="N14" s="39"/>
      <c r="O14" s="2"/>
    </row>
    <row r="15" spans="1:16" x14ac:dyDescent="0.25">
      <c r="B15" s="40"/>
      <c r="C15" s="41"/>
      <c r="D15" s="42"/>
      <c r="E15" s="41"/>
      <c r="F15" s="41"/>
      <c r="G15" s="41"/>
      <c r="H15" s="42"/>
      <c r="I15" s="41"/>
      <c r="J15" s="42"/>
      <c r="K15" s="41"/>
      <c r="L15" s="42"/>
      <c r="M15" s="41"/>
      <c r="N15" s="43"/>
    </row>
    <row r="16" spans="1:16" x14ac:dyDescent="0.25">
      <c r="B16" s="40"/>
      <c r="C16" s="41"/>
      <c r="D16" s="42"/>
      <c r="E16" s="41"/>
      <c r="F16" s="41"/>
      <c r="G16" s="41"/>
      <c r="H16" s="42"/>
      <c r="I16" s="41"/>
      <c r="J16" s="42"/>
      <c r="K16" s="41"/>
      <c r="L16" s="42"/>
      <c r="M16" s="41"/>
      <c r="N16" s="43"/>
    </row>
    <row r="19" spans="1:14" x14ac:dyDescent="0.25">
      <c r="A19" s="2"/>
      <c r="B19" s="2"/>
      <c r="C19" s="2"/>
      <c r="M19" s="3"/>
      <c r="N19"/>
    </row>
  </sheetData>
  <mergeCells count="6">
    <mergeCell ref="A1:O1"/>
    <mergeCell ref="D2:E2"/>
    <mergeCell ref="F2:G2"/>
    <mergeCell ref="H2:I2"/>
    <mergeCell ref="J2:K2"/>
    <mergeCell ref="L2:M2"/>
  </mergeCells>
  <pageMargins left="0.70000000000000007" right="0.70000000000000007" top="0.75" bottom="0.75" header="0.51180555555555562" footer="0.51180555555555562"/>
  <pageSetup paperSize="9" scale="8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topLeftCell="A3" zoomScale="120" zoomScaleNormal="120" workbookViewId="0">
      <selection activeCell="D14" sqref="D14"/>
    </sheetView>
  </sheetViews>
  <sheetFormatPr defaultRowHeight="13.2" x14ac:dyDescent="0.25"/>
  <cols>
    <col min="1" max="1" width="3.109375" customWidth="1"/>
    <col min="2" max="2" width="21.33203125" style="1" customWidth="1"/>
    <col min="3" max="3" width="12" customWidth="1"/>
    <col min="4" max="13" width="9.5546875" style="2" customWidth="1"/>
    <col min="14" max="14" width="10.5546875" style="3" customWidth="1"/>
    <col min="15" max="15" width="11.44140625" customWidth="1"/>
  </cols>
  <sheetData>
    <row r="1" spans="1:16" ht="41.25" customHeight="1" x14ac:dyDescent="0.25">
      <c r="A1" s="45" t="s">
        <v>107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3"/>
    </row>
    <row r="2" spans="1:16" x14ac:dyDescent="0.25">
      <c r="A2" s="21"/>
      <c r="B2" s="21"/>
      <c r="C2" s="21"/>
      <c r="D2" s="46" t="s">
        <v>102</v>
      </c>
      <c r="E2" s="47"/>
      <c r="F2" s="46" t="s">
        <v>103</v>
      </c>
      <c r="G2" s="47"/>
      <c r="H2" s="46" t="s">
        <v>104</v>
      </c>
      <c r="I2" s="47"/>
      <c r="J2" s="46" t="s">
        <v>105</v>
      </c>
      <c r="K2" s="47"/>
      <c r="L2" s="46" t="s">
        <v>106</v>
      </c>
      <c r="M2" s="47"/>
      <c r="N2" s="22"/>
      <c r="O2" s="20"/>
      <c r="P2" s="3"/>
    </row>
    <row r="3" spans="1:16" ht="45" customHeight="1" x14ac:dyDescent="0.25">
      <c r="A3" s="4"/>
      <c r="B3" s="23" t="s">
        <v>14</v>
      </c>
      <c r="C3" s="24" t="s">
        <v>1</v>
      </c>
      <c r="D3" s="25" t="s">
        <v>2</v>
      </c>
      <c r="E3" s="25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6" t="s">
        <v>12</v>
      </c>
      <c r="O3" s="26" t="s">
        <v>13</v>
      </c>
      <c r="P3" s="3"/>
    </row>
    <row r="4" spans="1:16" ht="13.5" customHeight="1" x14ac:dyDescent="0.25">
      <c r="A4" s="27">
        <v>1</v>
      </c>
      <c r="B4" s="21" t="s">
        <v>110</v>
      </c>
      <c r="C4" s="6" t="s">
        <v>28</v>
      </c>
      <c r="D4" s="22">
        <v>402</v>
      </c>
      <c r="E4" s="22">
        <v>11</v>
      </c>
      <c r="F4" s="22">
        <v>1651</v>
      </c>
      <c r="G4" s="22">
        <v>15</v>
      </c>
      <c r="H4" s="22">
        <v>356</v>
      </c>
      <c r="I4" s="22">
        <v>11</v>
      </c>
      <c r="J4" s="22"/>
      <c r="K4" s="22"/>
      <c r="L4" s="22"/>
      <c r="M4" s="22"/>
      <c r="N4" s="20">
        <f t="shared" ref="N4:N33" si="0">SUM(D4+F4+H4+J4+L4)</f>
        <v>2409</v>
      </c>
      <c r="O4" s="20">
        <f>LARGE((E4,G4,I4,K4,M4),1)+LARGE((E4,G4,I4,K4,M4),2)+LARGE((E4,G4,I4,K4,M4),3)</f>
        <v>37</v>
      </c>
    </row>
    <row r="5" spans="1:16" ht="13.5" customHeight="1" x14ac:dyDescent="0.25">
      <c r="A5" s="27">
        <v>2</v>
      </c>
      <c r="B5" s="5" t="s">
        <v>21</v>
      </c>
      <c r="C5" s="6" t="s">
        <v>16</v>
      </c>
      <c r="D5" s="22">
        <v>385</v>
      </c>
      <c r="E5" s="22">
        <v>10</v>
      </c>
      <c r="F5" s="22">
        <v>1428</v>
      </c>
      <c r="G5" s="22">
        <v>13</v>
      </c>
      <c r="H5" s="22">
        <v>524</v>
      </c>
      <c r="I5" s="22">
        <v>13</v>
      </c>
      <c r="J5" s="22"/>
      <c r="K5" s="22"/>
      <c r="L5" s="22"/>
      <c r="M5" s="22"/>
      <c r="N5" s="20">
        <f t="shared" si="0"/>
        <v>2337</v>
      </c>
      <c r="O5" s="20">
        <f>LARGE((E5,G5,I5,K5,M5),1)+LARGE((E5,G5,I5,K5,M5),2)+LARGE((E5,G5,I5,K5,M5),3)</f>
        <v>36</v>
      </c>
    </row>
    <row r="6" spans="1:16" ht="13.5" customHeight="1" x14ac:dyDescent="0.25">
      <c r="A6" s="27">
        <v>3</v>
      </c>
      <c r="B6" s="5" t="s">
        <v>15</v>
      </c>
      <c r="C6" s="6" t="s">
        <v>16</v>
      </c>
      <c r="D6" s="22">
        <v>335</v>
      </c>
      <c r="E6" s="22">
        <v>8</v>
      </c>
      <c r="F6" s="22">
        <v>1392</v>
      </c>
      <c r="G6" s="22">
        <v>12</v>
      </c>
      <c r="H6" s="22">
        <v>207</v>
      </c>
      <c r="I6" s="22">
        <v>10</v>
      </c>
      <c r="J6" s="22"/>
      <c r="K6" s="22"/>
      <c r="L6" s="22"/>
      <c r="M6" s="22"/>
      <c r="N6" s="20">
        <f t="shared" si="0"/>
        <v>1934</v>
      </c>
      <c r="O6" s="20">
        <f>LARGE((E6,G6,I6,K6,M6),1)+LARGE((E6,G6,I6,K6,M6),2)+LARGE((E6,G6,I6,K6,M6),3)</f>
        <v>30</v>
      </c>
    </row>
    <row r="7" spans="1:16" ht="13.5" customHeight="1" x14ac:dyDescent="0.25">
      <c r="A7" s="27">
        <v>4</v>
      </c>
      <c r="B7" s="28" t="s">
        <v>23</v>
      </c>
      <c r="C7" s="28" t="s">
        <v>16</v>
      </c>
      <c r="D7" s="22">
        <v>601</v>
      </c>
      <c r="E7" s="22">
        <v>13</v>
      </c>
      <c r="F7" s="22">
        <v>1070</v>
      </c>
      <c r="G7" s="22">
        <v>9</v>
      </c>
      <c r="H7" s="22">
        <v>128</v>
      </c>
      <c r="I7" s="22">
        <v>7.5</v>
      </c>
      <c r="J7" s="22"/>
      <c r="K7" s="22"/>
      <c r="L7" s="22"/>
      <c r="M7" s="22"/>
      <c r="N7" s="20">
        <f t="shared" si="0"/>
        <v>1799</v>
      </c>
      <c r="O7" s="20">
        <f>LARGE((E7,G7,I7,K7,M7),1)+LARGE((E7,G7,I7,K7,M7),2)+LARGE((E7,G7,I7,K7,M7),3)</f>
        <v>29.5</v>
      </c>
    </row>
    <row r="8" spans="1:16" ht="13.5" customHeight="1" x14ac:dyDescent="0.25">
      <c r="A8" s="27">
        <v>5</v>
      </c>
      <c r="B8" s="5" t="s">
        <v>108</v>
      </c>
      <c r="C8" s="6" t="s">
        <v>31</v>
      </c>
      <c r="D8" s="22">
        <v>740</v>
      </c>
      <c r="E8" s="22">
        <v>15</v>
      </c>
      <c r="F8" s="22">
        <v>602</v>
      </c>
      <c r="G8" s="22">
        <v>8</v>
      </c>
      <c r="H8" s="22">
        <v>113</v>
      </c>
      <c r="I8" s="22">
        <v>6</v>
      </c>
      <c r="J8" s="22"/>
      <c r="K8" s="22"/>
      <c r="L8" s="22"/>
      <c r="M8" s="22"/>
      <c r="N8" s="20">
        <f t="shared" si="0"/>
        <v>1455</v>
      </c>
      <c r="O8" s="20">
        <f>LARGE((E8,G8,I8,K8,M8),1)+LARGE((E8,G8,I8,K8,M8),2)+LARGE((E8,G8,I8,K8,M8),3)</f>
        <v>29</v>
      </c>
    </row>
    <row r="9" spans="1:16" ht="13.5" customHeight="1" x14ac:dyDescent="0.25">
      <c r="A9" s="27">
        <v>6</v>
      </c>
      <c r="B9" s="21" t="s">
        <v>22</v>
      </c>
      <c r="C9" s="28" t="s">
        <v>16</v>
      </c>
      <c r="D9" s="22">
        <v>344</v>
      </c>
      <c r="E9" s="22">
        <v>9</v>
      </c>
      <c r="F9" s="22">
        <v>1298</v>
      </c>
      <c r="G9" s="22">
        <v>10</v>
      </c>
      <c r="H9" s="22">
        <v>128</v>
      </c>
      <c r="I9" s="22">
        <v>7.5</v>
      </c>
      <c r="J9" s="22"/>
      <c r="K9" s="22"/>
      <c r="L9" s="22"/>
      <c r="M9" s="22"/>
      <c r="N9" s="20">
        <f t="shared" si="0"/>
        <v>1770</v>
      </c>
      <c r="O9" s="20">
        <f>LARGE((E9,G9,I9,K9,M9),1)+LARGE((E9,G9,I9,K9,M9),2)+LARGE((E9,G9,I9,K9,M9),3)</f>
        <v>26.5</v>
      </c>
    </row>
    <row r="10" spans="1:16" ht="13.5" customHeight="1" x14ac:dyDescent="0.25">
      <c r="A10" s="27">
        <v>7</v>
      </c>
      <c r="B10" s="21" t="s">
        <v>30</v>
      </c>
      <c r="C10" s="28" t="s">
        <v>31</v>
      </c>
      <c r="D10" s="22">
        <v>72</v>
      </c>
      <c r="E10" s="22">
        <v>0</v>
      </c>
      <c r="F10" s="22">
        <v>1354</v>
      </c>
      <c r="G10" s="22">
        <v>11</v>
      </c>
      <c r="H10" s="22">
        <v>2678</v>
      </c>
      <c r="I10" s="22">
        <v>15</v>
      </c>
      <c r="J10" s="22"/>
      <c r="K10" s="22"/>
      <c r="L10" s="22"/>
      <c r="M10" s="22"/>
      <c r="N10" s="20">
        <f t="shared" si="0"/>
        <v>4104</v>
      </c>
      <c r="O10" s="20">
        <f>LARGE((E10,G10,I10,K10,M10),1)+LARGE((E10,G10,I10,K10,M10),2)+LARGE((E10,G10,I10,K10,M10),3)</f>
        <v>26</v>
      </c>
    </row>
    <row r="11" spans="1:16" ht="13.5" customHeight="1" x14ac:dyDescent="0.25">
      <c r="A11" s="27">
        <v>8</v>
      </c>
      <c r="B11" s="21" t="s">
        <v>24</v>
      </c>
      <c r="C11" s="28" t="s">
        <v>25</v>
      </c>
      <c r="D11" s="22">
        <v>209</v>
      </c>
      <c r="E11" s="22">
        <v>5</v>
      </c>
      <c r="F11" s="22">
        <v>1498</v>
      </c>
      <c r="G11" s="22">
        <v>14</v>
      </c>
      <c r="H11" s="22"/>
      <c r="I11" s="22">
        <v>0</v>
      </c>
      <c r="J11" s="22"/>
      <c r="K11" s="22"/>
      <c r="L11" s="22"/>
      <c r="M11" s="22"/>
      <c r="N11" s="20">
        <f t="shared" si="0"/>
        <v>1707</v>
      </c>
      <c r="O11" s="20">
        <f>LARGE((E11,G11,I11,K11,M11),1)+LARGE((E11,G11,I11,K11,M11),2)+LARGE((E11,G11,I11,K11,M11),3)</f>
        <v>19</v>
      </c>
    </row>
    <row r="12" spans="1:16" ht="13.5" customHeight="1" x14ac:dyDescent="0.25">
      <c r="A12" s="27">
        <v>9</v>
      </c>
      <c r="B12" s="21" t="s">
        <v>109</v>
      </c>
      <c r="C12" s="28" t="s">
        <v>25</v>
      </c>
      <c r="D12" s="22">
        <v>446</v>
      </c>
      <c r="E12" s="22">
        <v>12</v>
      </c>
      <c r="F12" s="22">
        <v>555</v>
      </c>
      <c r="G12" s="22">
        <v>6</v>
      </c>
      <c r="H12" s="22"/>
      <c r="I12" s="22">
        <v>0</v>
      </c>
      <c r="J12" s="22"/>
      <c r="K12" s="22"/>
      <c r="L12" s="22"/>
      <c r="M12" s="22"/>
      <c r="N12" s="20">
        <f t="shared" si="0"/>
        <v>1001</v>
      </c>
      <c r="O12" s="20">
        <f>LARGE((E12,G12,I12,K12,M12),1)+LARGE((E12,G12,I12,K12,M12),2)+LARGE((E12,G12,I12,K12,M12),3)</f>
        <v>18</v>
      </c>
    </row>
    <row r="13" spans="1:16" ht="13.5" customHeight="1" x14ac:dyDescent="0.25">
      <c r="A13" s="27">
        <v>10</v>
      </c>
      <c r="B13" s="21" t="s">
        <v>86</v>
      </c>
      <c r="C13" s="28" t="s">
        <v>87</v>
      </c>
      <c r="D13" s="22">
        <v>645</v>
      </c>
      <c r="E13" s="22">
        <v>14</v>
      </c>
      <c r="F13" s="22">
        <v>0</v>
      </c>
      <c r="G13" s="22">
        <v>0</v>
      </c>
      <c r="H13" s="22"/>
      <c r="I13" s="22">
        <v>0</v>
      </c>
      <c r="J13" s="22"/>
      <c r="K13" s="22"/>
      <c r="L13" s="22"/>
      <c r="M13" s="22"/>
      <c r="N13" s="20">
        <f t="shared" si="0"/>
        <v>645</v>
      </c>
      <c r="O13" s="20">
        <f>LARGE((E13,G13,I13,K13,M13),1)+LARGE((E13,G13,I13,K13,M13),2)+LARGE((E13,G13,I13,K13,M13),3)</f>
        <v>14</v>
      </c>
    </row>
    <row r="14" spans="1:16" ht="13.5" customHeight="1" x14ac:dyDescent="0.25">
      <c r="A14" s="27">
        <v>11</v>
      </c>
      <c r="B14" s="9" t="s">
        <v>19</v>
      </c>
      <c r="C14" s="28" t="s">
        <v>20</v>
      </c>
      <c r="D14" s="22">
        <v>0</v>
      </c>
      <c r="E14" s="22">
        <v>0</v>
      </c>
      <c r="F14" s="22">
        <v>0</v>
      </c>
      <c r="G14" s="22">
        <v>0</v>
      </c>
      <c r="H14" s="22">
        <v>590</v>
      </c>
      <c r="I14" s="22">
        <v>14</v>
      </c>
      <c r="J14" s="22"/>
      <c r="K14" s="22"/>
      <c r="L14" s="22"/>
      <c r="M14" s="22"/>
      <c r="N14" s="20">
        <f t="shared" si="0"/>
        <v>590</v>
      </c>
      <c r="O14" s="20">
        <f>LARGE((E14,G14,I14,K14,M14),1)+LARGE((E14,G14,I14,K14,M14),2)+LARGE((E14,G14,I14,K14,M14),3)</f>
        <v>14</v>
      </c>
    </row>
    <row r="15" spans="1:16" ht="13.5" customHeight="1" x14ac:dyDescent="0.25">
      <c r="A15" s="27">
        <v>12</v>
      </c>
      <c r="B15" s="28" t="s">
        <v>36</v>
      </c>
      <c r="C15" s="28" t="s">
        <v>28</v>
      </c>
      <c r="D15" s="22">
        <v>0</v>
      </c>
      <c r="E15" s="22">
        <v>0</v>
      </c>
      <c r="F15" s="22">
        <v>0</v>
      </c>
      <c r="G15" s="22">
        <v>0</v>
      </c>
      <c r="H15" s="22">
        <v>520</v>
      </c>
      <c r="I15" s="22">
        <v>12</v>
      </c>
      <c r="J15" s="22"/>
      <c r="K15" s="22"/>
      <c r="L15" s="22"/>
      <c r="M15" s="22"/>
      <c r="N15" s="20">
        <f t="shared" si="0"/>
        <v>520</v>
      </c>
      <c r="O15" s="20">
        <f>LARGE((E15,G15,I15,K15,M15),1)+LARGE((E15,G15,I15,K15,M15),2)+LARGE((E15,G15,I15,K15,M15),3)</f>
        <v>12</v>
      </c>
    </row>
    <row r="16" spans="1:16" ht="13.5" customHeight="1" x14ac:dyDescent="0.25">
      <c r="A16" s="27">
        <v>13</v>
      </c>
      <c r="B16" s="28" t="s">
        <v>27</v>
      </c>
      <c r="C16" s="28" t="s">
        <v>28</v>
      </c>
      <c r="D16" s="22">
        <v>0</v>
      </c>
      <c r="E16" s="22">
        <v>0</v>
      </c>
      <c r="F16" s="22">
        <v>0</v>
      </c>
      <c r="G16" s="22">
        <v>0</v>
      </c>
      <c r="H16" s="22">
        <v>188</v>
      </c>
      <c r="I16" s="22">
        <v>9</v>
      </c>
      <c r="J16" s="22"/>
      <c r="K16" s="22"/>
      <c r="L16" s="22"/>
      <c r="M16" s="22"/>
      <c r="N16" s="20">
        <f t="shared" si="0"/>
        <v>188</v>
      </c>
      <c r="O16" s="20">
        <f>LARGE((E16,G16,I16,K16,M16),1)+LARGE((E16,G16,I16,K16,M16),2)+LARGE((E16,G16,I16,K16,M16),3)</f>
        <v>9</v>
      </c>
    </row>
    <row r="17" spans="1:15" ht="13.5" customHeight="1" x14ac:dyDescent="0.25">
      <c r="A17" s="27">
        <v>14</v>
      </c>
      <c r="B17" s="9" t="s">
        <v>29</v>
      </c>
      <c r="C17" s="21" t="s">
        <v>25</v>
      </c>
      <c r="D17" s="22">
        <v>0</v>
      </c>
      <c r="E17" s="22">
        <v>0</v>
      </c>
      <c r="F17" s="22">
        <v>567</v>
      </c>
      <c r="G17" s="22">
        <v>7</v>
      </c>
      <c r="H17" s="22"/>
      <c r="I17" s="22">
        <v>0</v>
      </c>
      <c r="J17" s="22"/>
      <c r="K17" s="22"/>
      <c r="L17" s="22"/>
      <c r="M17" s="22"/>
      <c r="N17" s="20">
        <f t="shared" si="0"/>
        <v>567</v>
      </c>
      <c r="O17" s="20">
        <f>LARGE((E17,G17,I17,K17,M17),1)+LARGE((E17,G17,I17,K17,M17),2)+LARGE((E17,G17,I17,K17,M17),3)</f>
        <v>7</v>
      </c>
    </row>
    <row r="18" spans="1:15" ht="13.5" customHeight="1" x14ac:dyDescent="0.25">
      <c r="A18" s="27">
        <v>15</v>
      </c>
      <c r="B18" s="28" t="s">
        <v>111</v>
      </c>
      <c r="C18" s="28" t="s">
        <v>87</v>
      </c>
      <c r="D18" s="22">
        <v>273</v>
      </c>
      <c r="E18" s="22">
        <v>7</v>
      </c>
      <c r="F18" s="22">
        <v>0</v>
      </c>
      <c r="G18" s="22">
        <v>0</v>
      </c>
      <c r="H18" s="22"/>
      <c r="I18" s="22">
        <v>0</v>
      </c>
      <c r="J18" s="22"/>
      <c r="K18" s="22"/>
      <c r="L18" s="22"/>
      <c r="M18" s="22"/>
      <c r="N18" s="20">
        <f t="shared" si="0"/>
        <v>273</v>
      </c>
      <c r="O18" s="20">
        <f>LARGE((E18,G18,I18,K18,M18),1)+LARGE((E18,G18,I18,K18,M18),2)+LARGE((E18,G18,I18,K18,M18),3)</f>
        <v>7</v>
      </c>
    </row>
    <row r="19" spans="1:15" ht="13.5" customHeight="1" x14ac:dyDescent="0.25">
      <c r="A19" s="27">
        <v>16</v>
      </c>
      <c r="B19" s="21" t="s">
        <v>74</v>
      </c>
      <c r="C19" s="28" t="s">
        <v>31</v>
      </c>
      <c r="D19" s="22">
        <v>212</v>
      </c>
      <c r="E19" s="22">
        <v>6</v>
      </c>
      <c r="F19" s="22">
        <v>0</v>
      </c>
      <c r="G19" s="22">
        <v>0</v>
      </c>
      <c r="H19" s="22"/>
      <c r="I19" s="22">
        <v>0</v>
      </c>
      <c r="J19" s="22"/>
      <c r="K19" s="22"/>
      <c r="L19" s="22"/>
      <c r="M19" s="22"/>
      <c r="N19" s="20">
        <f t="shared" si="0"/>
        <v>212</v>
      </c>
      <c r="O19" s="20">
        <f>LARGE((E19,G19,I19,K19,M19),1)+LARGE((E19,G19,I19,K19,M19),2)+LARGE((E19,G19,I19,K19,M19),3)</f>
        <v>6</v>
      </c>
    </row>
    <row r="20" spans="1:15" ht="13.5" customHeight="1" x14ac:dyDescent="0.25">
      <c r="A20" s="27">
        <v>17</v>
      </c>
      <c r="B20" s="21" t="s">
        <v>79</v>
      </c>
      <c r="C20" s="28" t="s">
        <v>16</v>
      </c>
      <c r="D20" s="22">
        <v>0</v>
      </c>
      <c r="E20" s="22">
        <v>0</v>
      </c>
      <c r="F20" s="22">
        <v>458</v>
      </c>
      <c r="G20" s="22">
        <v>5</v>
      </c>
      <c r="H20" s="22"/>
      <c r="I20" s="22">
        <v>0</v>
      </c>
      <c r="J20" s="22"/>
      <c r="K20" s="22"/>
      <c r="L20" s="22"/>
      <c r="M20" s="22"/>
      <c r="N20" s="20">
        <f t="shared" si="0"/>
        <v>458</v>
      </c>
      <c r="O20" s="20">
        <f>LARGE((E20,G20,I20,K20,M20),1)+LARGE((E20,G20,I20,K20,M20),2)+LARGE((E20,G20,I20,K20,M20),3)</f>
        <v>5</v>
      </c>
    </row>
    <row r="21" spans="1:15" ht="13.5" customHeight="1" x14ac:dyDescent="0.25">
      <c r="A21" s="27">
        <v>18</v>
      </c>
      <c r="B21" s="21" t="s">
        <v>33</v>
      </c>
      <c r="C21" s="28" t="s">
        <v>28</v>
      </c>
      <c r="D21" s="22">
        <v>0</v>
      </c>
      <c r="E21" s="22">
        <v>0</v>
      </c>
      <c r="F21" s="22">
        <v>0</v>
      </c>
      <c r="G21" s="22">
        <v>0</v>
      </c>
      <c r="H21" s="22">
        <v>61</v>
      </c>
      <c r="I21" s="22">
        <v>5</v>
      </c>
      <c r="J21" s="22"/>
      <c r="K21" s="22"/>
      <c r="L21" s="22"/>
      <c r="M21" s="22"/>
      <c r="N21" s="20">
        <f t="shared" si="0"/>
        <v>61</v>
      </c>
      <c r="O21" s="20">
        <f>LARGE((E21,G21,I21,K21,M21),1)+LARGE((E21,G21,I21,K21,M21),2)+LARGE((E21,G21,I21,K21,M21),3)</f>
        <v>5</v>
      </c>
    </row>
    <row r="22" spans="1:15" ht="13.5" customHeight="1" x14ac:dyDescent="0.25">
      <c r="A22" s="27">
        <v>19</v>
      </c>
      <c r="B22" s="28" t="s">
        <v>112</v>
      </c>
      <c r="C22" s="28" t="s">
        <v>16</v>
      </c>
      <c r="D22" s="22">
        <v>0</v>
      </c>
      <c r="E22" s="22">
        <v>0</v>
      </c>
      <c r="F22" s="22">
        <v>424</v>
      </c>
      <c r="G22" s="22">
        <v>4</v>
      </c>
      <c r="H22" s="22"/>
      <c r="I22" s="22">
        <v>0</v>
      </c>
      <c r="J22" s="22"/>
      <c r="K22" s="22"/>
      <c r="L22" s="22"/>
      <c r="M22" s="22"/>
      <c r="N22" s="20">
        <f t="shared" si="0"/>
        <v>424</v>
      </c>
      <c r="O22" s="20">
        <f>LARGE((E22,G22,I22,K22,M22),1)+LARGE((E22,G22,I22,K22,M22),2)+LARGE((E22,G22,I22,K22,M22),3)</f>
        <v>4</v>
      </c>
    </row>
    <row r="23" spans="1:15" ht="13.5" customHeight="1" x14ac:dyDescent="0.25">
      <c r="A23" s="27">
        <v>20</v>
      </c>
      <c r="B23" s="21" t="s">
        <v>88</v>
      </c>
      <c r="C23" s="21" t="s">
        <v>87</v>
      </c>
      <c r="D23" s="22">
        <v>201</v>
      </c>
      <c r="E23" s="22">
        <v>4</v>
      </c>
      <c r="F23" s="22">
        <v>0</v>
      </c>
      <c r="G23" s="22">
        <v>0</v>
      </c>
      <c r="H23" s="22"/>
      <c r="I23" s="22">
        <v>0</v>
      </c>
      <c r="J23" s="22"/>
      <c r="K23" s="22"/>
      <c r="L23" s="22"/>
      <c r="M23" s="22"/>
      <c r="N23" s="20">
        <f t="shared" si="0"/>
        <v>201</v>
      </c>
      <c r="O23" s="20">
        <f>LARGE((E23,G23,I23,K23,M23),1)+LARGE((E23,G23,I23,K23,M23),2)+LARGE((E23,G23,I23,K23,M23),3)</f>
        <v>4</v>
      </c>
    </row>
    <row r="24" spans="1:15" ht="13.5" customHeight="1" x14ac:dyDescent="0.25">
      <c r="A24" s="27">
        <v>21</v>
      </c>
      <c r="B24" s="21" t="s">
        <v>98</v>
      </c>
      <c r="C24" s="28" t="s">
        <v>16</v>
      </c>
      <c r="D24" s="22">
        <v>0</v>
      </c>
      <c r="E24" s="22">
        <v>0</v>
      </c>
      <c r="F24" s="22">
        <v>214</v>
      </c>
      <c r="G24" s="22">
        <v>3</v>
      </c>
      <c r="H24" s="22"/>
      <c r="I24" s="22">
        <v>0</v>
      </c>
      <c r="J24" s="22"/>
      <c r="K24" s="22"/>
      <c r="L24" s="22"/>
      <c r="M24" s="22"/>
      <c r="N24" s="20">
        <f t="shared" si="0"/>
        <v>214</v>
      </c>
      <c r="O24" s="20">
        <f>LARGE((E24,G24,I24,K24,M24),1)+LARGE((E24,G24,I24,K24,M24),2)+LARGE((E24,G24,I24,K24,M24),3)</f>
        <v>3</v>
      </c>
    </row>
    <row r="25" spans="1:15" ht="13.5" customHeight="1" x14ac:dyDescent="0.25">
      <c r="A25" s="27">
        <v>22</v>
      </c>
      <c r="B25" s="21" t="s">
        <v>71</v>
      </c>
      <c r="C25" s="28" t="s">
        <v>31</v>
      </c>
      <c r="D25" s="22">
        <v>197</v>
      </c>
      <c r="E25" s="22">
        <v>3</v>
      </c>
      <c r="F25" s="22">
        <v>0</v>
      </c>
      <c r="G25" s="22">
        <v>0</v>
      </c>
      <c r="H25" s="22"/>
      <c r="I25" s="22">
        <v>0</v>
      </c>
      <c r="J25" s="22"/>
      <c r="K25" s="22"/>
      <c r="L25" s="22"/>
      <c r="M25" s="22"/>
      <c r="N25" s="20">
        <f t="shared" si="0"/>
        <v>197</v>
      </c>
      <c r="O25" s="20">
        <f>LARGE((E25,G25,I25,K25,M25),1)+LARGE((E25,G25,I25,K25,M25),2)+LARGE((E25,G25,I25,K25,M25),3)</f>
        <v>3</v>
      </c>
    </row>
    <row r="26" spans="1:15" ht="13.5" customHeight="1" x14ac:dyDescent="0.25">
      <c r="A26" s="27">
        <v>23</v>
      </c>
      <c r="B26" s="21" t="s">
        <v>72</v>
      </c>
      <c r="C26" s="21" t="s">
        <v>31</v>
      </c>
      <c r="D26" s="22">
        <v>132</v>
      </c>
      <c r="E26" s="22">
        <v>2</v>
      </c>
      <c r="F26" s="22">
        <v>0</v>
      </c>
      <c r="G26" s="22">
        <v>0</v>
      </c>
      <c r="H26" s="22"/>
      <c r="I26" s="22">
        <v>0</v>
      </c>
      <c r="J26" s="22"/>
      <c r="K26" s="22"/>
      <c r="L26" s="22"/>
      <c r="M26" s="22"/>
      <c r="N26" s="20">
        <f t="shared" si="0"/>
        <v>132</v>
      </c>
      <c r="O26" s="20">
        <f>LARGE((E26,G26,I26,K26,M26),1)+LARGE((E26,G26,I26,K26,M26),2)+LARGE((E26,G26,I26,K26,M26),3)</f>
        <v>2</v>
      </c>
    </row>
    <row r="27" spans="1:15" ht="13.5" customHeight="1" x14ac:dyDescent="0.25">
      <c r="A27" s="27">
        <v>24</v>
      </c>
      <c r="B27" s="21" t="s">
        <v>34</v>
      </c>
      <c r="C27" s="28" t="s">
        <v>25</v>
      </c>
      <c r="D27" s="22">
        <v>127</v>
      </c>
      <c r="E27" s="22">
        <v>1</v>
      </c>
      <c r="F27" s="22">
        <v>0</v>
      </c>
      <c r="G27" s="22">
        <v>0</v>
      </c>
      <c r="H27" s="22"/>
      <c r="I27" s="22">
        <v>0</v>
      </c>
      <c r="J27" s="22"/>
      <c r="K27" s="22"/>
      <c r="L27" s="22"/>
      <c r="M27" s="22"/>
      <c r="N27" s="20">
        <f t="shared" si="0"/>
        <v>127</v>
      </c>
      <c r="O27" s="20">
        <f>LARGE((E27,G27,I27,K27,M27),1)+LARGE((E27,G27,I27,K27,M27),2)+LARGE((E27,G27,I27,K27,M27),3)</f>
        <v>1</v>
      </c>
    </row>
    <row r="28" spans="1:15" ht="13.5" customHeight="1" x14ac:dyDescent="0.25">
      <c r="A28" s="27">
        <v>25</v>
      </c>
      <c r="B28" s="21" t="s">
        <v>94</v>
      </c>
      <c r="C28" s="28" t="s">
        <v>56</v>
      </c>
      <c r="D28" s="22">
        <v>0</v>
      </c>
      <c r="E28" s="22">
        <v>0</v>
      </c>
      <c r="F28" s="22">
        <v>0</v>
      </c>
      <c r="G28" s="22">
        <v>0</v>
      </c>
      <c r="H28" s="22"/>
      <c r="I28" s="22">
        <v>0</v>
      </c>
      <c r="J28" s="22"/>
      <c r="K28" s="22"/>
      <c r="L28" s="22"/>
      <c r="M28" s="22"/>
      <c r="N28" s="20">
        <f t="shared" si="0"/>
        <v>0</v>
      </c>
      <c r="O28" s="20">
        <f>LARGE((E28,G28,I28,K28,M28),1)+LARGE((E28,G28,I28,K28,M28),2)+LARGE((E28,G28,I28,K28,M28),3)</f>
        <v>0</v>
      </c>
    </row>
    <row r="29" spans="1:15" ht="12.75" customHeight="1" x14ac:dyDescent="0.25">
      <c r="A29" s="27">
        <v>26</v>
      </c>
      <c r="B29" s="21" t="s">
        <v>17</v>
      </c>
      <c r="C29" s="28" t="s">
        <v>18</v>
      </c>
      <c r="D29" s="22">
        <v>0</v>
      </c>
      <c r="E29" s="22">
        <v>0</v>
      </c>
      <c r="F29" s="22">
        <v>0</v>
      </c>
      <c r="G29" s="22">
        <v>0</v>
      </c>
      <c r="H29" s="22"/>
      <c r="I29" s="22">
        <v>0</v>
      </c>
      <c r="J29" s="22"/>
      <c r="K29" s="22"/>
      <c r="L29" s="22"/>
      <c r="M29" s="22"/>
      <c r="N29" s="20">
        <f t="shared" si="0"/>
        <v>0</v>
      </c>
      <c r="O29" s="20">
        <f>LARGE((E29,G29,I29,K29,M29),1)+LARGE((E29,G29,I29,K29,M29),2)+LARGE((E29,G29,I29,K29,M29),3)</f>
        <v>0</v>
      </c>
    </row>
    <row r="30" spans="1:15" ht="13.5" customHeight="1" x14ac:dyDescent="0.25">
      <c r="A30" s="27">
        <v>27</v>
      </c>
      <c r="B30" s="28" t="s">
        <v>35</v>
      </c>
      <c r="C30" s="28" t="s">
        <v>28</v>
      </c>
      <c r="D30" s="22">
        <v>0</v>
      </c>
      <c r="E30" s="22">
        <v>0</v>
      </c>
      <c r="F30" s="22">
        <v>0</v>
      </c>
      <c r="G30" s="22">
        <v>0</v>
      </c>
      <c r="H30" s="22"/>
      <c r="I30" s="22">
        <v>0</v>
      </c>
      <c r="J30" s="22"/>
      <c r="K30" s="22"/>
      <c r="L30" s="22"/>
      <c r="M30" s="22"/>
      <c r="N30" s="20">
        <f t="shared" si="0"/>
        <v>0</v>
      </c>
      <c r="O30" s="20">
        <f>LARGE((E30,G30,I30,K30,M30),1)+LARGE((E30,G30,I30,K30,M30),2)+LARGE((E30,G30,I30,K30,M30),3)</f>
        <v>0</v>
      </c>
    </row>
    <row r="31" spans="1:15" ht="13.5" customHeight="1" x14ac:dyDescent="0.25">
      <c r="A31" s="27">
        <v>28</v>
      </c>
      <c r="B31" s="21" t="s">
        <v>93</v>
      </c>
      <c r="C31" s="28" t="s">
        <v>18</v>
      </c>
      <c r="D31" s="22">
        <v>0</v>
      </c>
      <c r="E31" s="22">
        <v>0</v>
      </c>
      <c r="F31" s="22">
        <v>0</v>
      </c>
      <c r="G31" s="22">
        <v>0</v>
      </c>
      <c r="H31" s="22"/>
      <c r="I31" s="22">
        <v>0</v>
      </c>
      <c r="J31" s="22"/>
      <c r="K31" s="22"/>
      <c r="L31" s="22"/>
      <c r="M31" s="22"/>
      <c r="N31" s="20">
        <f t="shared" si="0"/>
        <v>0</v>
      </c>
      <c r="O31" s="20">
        <f>LARGE((E31,G31,I31,K31,M31),1)+LARGE((E31,G31,I31,K31,M31),2)+LARGE((E31,G31,I31,K31,M31),3)</f>
        <v>0</v>
      </c>
    </row>
    <row r="32" spans="1:15" ht="13.5" customHeight="1" x14ac:dyDescent="0.25">
      <c r="A32" s="27">
        <v>29</v>
      </c>
      <c r="B32" s="21" t="s">
        <v>26</v>
      </c>
      <c r="C32" s="28" t="s">
        <v>18</v>
      </c>
      <c r="D32" s="22">
        <v>0</v>
      </c>
      <c r="E32" s="22">
        <v>0</v>
      </c>
      <c r="F32" s="22">
        <v>0</v>
      </c>
      <c r="G32" s="22">
        <v>0</v>
      </c>
      <c r="H32" s="22"/>
      <c r="I32" s="22">
        <v>0</v>
      </c>
      <c r="J32" s="22"/>
      <c r="K32" s="22"/>
      <c r="L32" s="22"/>
      <c r="M32" s="22"/>
      <c r="N32" s="20">
        <f t="shared" si="0"/>
        <v>0</v>
      </c>
      <c r="O32" s="20">
        <f>LARGE((E32,G32,I32,K32,M32),1)+LARGE((E32,G32,I32,K32,M32),2)+LARGE((E32,G32,I32,K32,M32),3)</f>
        <v>0</v>
      </c>
    </row>
    <row r="33" spans="1:15" ht="12.75" customHeight="1" x14ac:dyDescent="0.25">
      <c r="A33" s="27">
        <v>30</v>
      </c>
      <c r="B33" s="21" t="s">
        <v>73</v>
      </c>
      <c r="C33" s="28" t="s">
        <v>31</v>
      </c>
      <c r="D33" s="22">
        <v>0</v>
      </c>
      <c r="E33" s="22">
        <v>0</v>
      </c>
      <c r="F33" s="22">
        <v>0</v>
      </c>
      <c r="G33" s="22">
        <v>0</v>
      </c>
      <c r="H33" s="22"/>
      <c r="I33" s="22">
        <v>0</v>
      </c>
      <c r="J33" s="22"/>
      <c r="K33" s="22"/>
      <c r="L33" s="22"/>
      <c r="M33" s="22"/>
      <c r="N33" s="20">
        <f t="shared" si="0"/>
        <v>0</v>
      </c>
      <c r="O33" s="20">
        <f>LARGE((E33,G33,I33,K33,M33),1)+LARGE((E33,G33,I33,K33,M33),2)+LARGE((E33,G33,I33,K33,M33),3)</f>
        <v>0</v>
      </c>
    </row>
    <row r="34" spans="1:15" ht="12.75" customHeight="1" x14ac:dyDescent="0.25">
      <c r="A34" s="27"/>
      <c r="B34" s="9"/>
      <c r="C34" s="9"/>
      <c r="D34" s="8">
        <f>SUM(D4:D33)</f>
        <v>5321</v>
      </c>
      <c r="E34" s="8"/>
      <c r="F34" s="8">
        <f>SUM(F4:F33)</f>
        <v>12511</v>
      </c>
      <c r="G34" s="8"/>
      <c r="H34" s="8">
        <f>SUM(H4:H33)</f>
        <v>5493</v>
      </c>
      <c r="I34" s="8"/>
      <c r="J34" s="8">
        <f>SUM(J4:J33)</f>
        <v>0</v>
      </c>
      <c r="K34" s="8"/>
      <c r="L34" s="8">
        <f>SUM(L4:L33)</f>
        <v>0</v>
      </c>
      <c r="O34" s="3"/>
    </row>
    <row r="35" spans="1:15" ht="17.25" customHeight="1" x14ac:dyDescent="0.25">
      <c r="A35" s="9"/>
      <c r="B35" s="9"/>
      <c r="C35" s="10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1"/>
    </row>
    <row r="36" spans="1:15" x14ac:dyDescent="0.25">
      <c r="A36" s="8"/>
      <c r="B36" s="9" t="s">
        <v>37</v>
      </c>
      <c r="C36" s="10"/>
      <c r="H36" s="11"/>
      <c r="I36" s="11"/>
      <c r="J36" s="11"/>
      <c r="K36" s="11"/>
      <c r="L36" s="11"/>
      <c r="M36" s="11"/>
      <c r="N36" s="11"/>
      <c r="O36" s="11"/>
    </row>
    <row r="37" spans="1:15" x14ac:dyDescent="0.25">
      <c r="A37" s="8"/>
      <c r="L37" s="11"/>
      <c r="O37" s="2"/>
    </row>
    <row r="38" spans="1:15" x14ac:dyDescent="0.25">
      <c r="L38" s="11"/>
    </row>
  </sheetData>
  <sortState xmlns:xlrd2="http://schemas.microsoft.com/office/spreadsheetml/2017/richdata2" ref="A4:O33">
    <sortCondition descending="1" ref="O4:O33"/>
  </sortState>
  <mergeCells count="6">
    <mergeCell ref="L2:M2"/>
    <mergeCell ref="A1:O1"/>
    <mergeCell ref="D2:E2"/>
    <mergeCell ref="F2:G2"/>
    <mergeCell ref="H2:I2"/>
    <mergeCell ref="J2:K2"/>
  </mergeCells>
  <printOptions gridLines="1"/>
  <pageMargins left="0.75" right="0.75" top="1" bottom="1" header="0.51180555555555562" footer="0.51180555555555562"/>
  <pageSetup paperSize="9" scale="85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8"/>
  <sheetViews>
    <sheetView tabSelected="1" zoomScale="120" zoomScaleNormal="120" workbookViewId="0">
      <selection activeCell="N4" sqref="N4"/>
    </sheetView>
  </sheetViews>
  <sheetFormatPr defaultRowHeight="13.2" x14ac:dyDescent="0.25"/>
  <cols>
    <col min="1" max="1" width="3.109375" customWidth="1"/>
    <col min="2" max="2" width="22" style="1" customWidth="1"/>
    <col min="3" max="3" width="9.44140625" customWidth="1"/>
    <col min="4" max="13" width="9.44140625" style="2" customWidth="1"/>
    <col min="14" max="14" width="11.44140625" style="2" customWidth="1"/>
    <col min="15" max="15" width="13.44140625" style="2" customWidth="1"/>
  </cols>
  <sheetData>
    <row r="1" spans="1:16" ht="41.25" customHeight="1" x14ac:dyDescent="0.25">
      <c r="A1" s="45" t="s">
        <v>107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3"/>
    </row>
    <row r="2" spans="1:16" x14ac:dyDescent="0.25">
      <c r="A2" s="21"/>
      <c r="B2" s="21"/>
      <c r="C2" s="21"/>
      <c r="D2" s="46" t="s">
        <v>102</v>
      </c>
      <c r="E2" s="47"/>
      <c r="F2" s="46" t="s">
        <v>103</v>
      </c>
      <c r="G2" s="47"/>
      <c r="H2" s="46" t="s">
        <v>104</v>
      </c>
      <c r="I2" s="47"/>
      <c r="J2" s="46" t="s">
        <v>105</v>
      </c>
      <c r="K2" s="47"/>
      <c r="L2" s="46" t="s">
        <v>106</v>
      </c>
      <c r="M2" s="47"/>
      <c r="N2" s="22"/>
      <c r="O2" s="20"/>
      <c r="P2" s="3"/>
    </row>
    <row r="3" spans="1:16" ht="45" customHeight="1" x14ac:dyDescent="0.25">
      <c r="A3" s="4"/>
      <c r="B3" s="23" t="s">
        <v>38</v>
      </c>
      <c r="C3" s="24" t="s">
        <v>1</v>
      </c>
      <c r="D3" s="25" t="s">
        <v>2</v>
      </c>
      <c r="E3" s="25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6" t="s">
        <v>12</v>
      </c>
      <c r="O3" s="26" t="s">
        <v>39</v>
      </c>
      <c r="P3" s="3"/>
    </row>
    <row r="4" spans="1:16" x14ac:dyDescent="0.25">
      <c r="A4" s="29">
        <v>1</v>
      </c>
      <c r="B4" s="21" t="s">
        <v>40</v>
      </c>
      <c r="C4" s="28" t="s">
        <v>31</v>
      </c>
      <c r="D4" s="22">
        <v>2079</v>
      </c>
      <c r="E4" s="22">
        <v>15</v>
      </c>
      <c r="F4" s="22">
        <v>1283</v>
      </c>
      <c r="G4" s="22">
        <v>11</v>
      </c>
      <c r="H4" s="22">
        <v>1383</v>
      </c>
      <c r="I4" s="22">
        <v>15</v>
      </c>
      <c r="J4" s="22"/>
      <c r="K4" s="22"/>
      <c r="L4" s="22"/>
      <c r="M4" s="22"/>
      <c r="N4" s="20">
        <f t="shared" ref="N4:N49" si="0">SUM(D4+F4+H4+J4+L4)</f>
        <v>4745</v>
      </c>
      <c r="O4" s="20">
        <f>LARGE((E4,G4,I4,K4,M4),1)+LARGE((E4,G4,I4,K4,M4),2)+LARGE((E4,G4,I4,K4,M4),3)</f>
        <v>41</v>
      </c>
    </row>
    <row r="5" spans="1:16" x14ac:dyDescent="0.25">
      <c r="A5" s="29">
        <v>2</v>
      </c>
      <c r="B5" s="21" t="s">
        <v>45</v>
      </c>
      <c r="C5" s="28" t="s">
        <v>16</v>
      </c>
      <c r="D5" s="22">
        <v>671</v>
      </c>
      <c r="E5" s="22">
        <v>13</v>
      </c>
      <c r="F5" s="22">
        <v>1638</v>
      </c>
      <c r="G5" s="22">
        <v>12</v>
      </c>
      <c r="H5" s="22">
        <v>177</v>
      </c>
      <c r="I5" s="22">
        <v>4</v>
      </c>
      <c r="J5" s="22"/>
      <c r="K5" s="22"/>
      <c r="L5" s="22"/>
      <c r="M5" s="22"/>
      <c r="N5" s="20">
        <f t="shared" si="0"/>
        <v>2486</v>
      </c>
      <c r="O5" s="20">
        <f>LARGE((E5,G5,I5,K5,M5),1)+LARGE((E5,G5,I5,K5,M5),2)+LARGE((E5,G5,I5,K5,M5),3)</f>
        <v>29</v>
      </c>
    </row>
    <row r="6" spans="1:16" x14ac:dyDescent="0.25">
      <c r="A6" s="29">
        <v>3</v>
      </c>
      <c r="B6" s="21" t="s">
        <v>41</v>
      </c>
      <c r="C6" s="28" t="s">
        <v>18</v>
      </c>
      <c r="D6" s="22">
        <v>259</v>
      </c>
      <c r="E6" s="22">
        <v>5</v>
      </c>
      <c r="F6" s="22">
        <v>2901</v>
      </c>
      <c r="G6" s="22">
        <v>15</v>
      </c>
      <c r="H6" s="22">
        <v>300</v>
      </c>
      <c r="I6" s="22">
        <v>7</v>
      </c>
      <c r="J6" s="22"/>
      <c r="K6" s="22"/>
      <c r="L6" s="22"/>
      <c r="M6" s="22"/>
      <c r="N6" s="20">
        <f t="shared" si="0"/>
        <v>3460</v>
      </c>
      <c r="O6" s="20">
        <f>LARGE((E6,G6,I6,K6,M6),1)+LARGE((E6,G6,I6,K6,M6),2)+LARGE((E6,G6,I6,K6,M6),3)</f>
        <v>27</v>
      </c>
    </row>
    <row r="7" spans="1:16" x14ac:dyDescent="0.25">
      <c r="A7" s="29">
        <v>4</v>
      </c>
      <c r="B7" s="21" t="s">
        <v>81</v>
      </c>
      <c r="C7" s="28" t="s">
        <v>16</v>
      </c>
      <c r="D7" s="22">
        <v>314</v>
      </c>
      <c r="E7" s="22">
        <v>9</v>
      </c>
      <c r="F7" s="22">
        <v>1724</v>
      </c>
      <c r="G7" s="22">
        <v>13</v>
      </c>
      <c r="H7" s="22"/>
      <c r="I7" s="22">
        <v>0</v>
      </c>
      <c r="J7" s="22"/>
      <c r="K7" s="22"/>
      <c r="L7" s="22"/>
      <c r="M7" s="22"/>
      <c r="N7" s="20">
        <f t="shared" si="0"/>
        <v>2038</v>
      </c>
      <c r="O7" s="20">
        <f>LARGE((E7,G7,I7,K7,M7),1)+LARGE((E7,G7,I7,K7,M7),2)+LARGE((E7,G7,I7,K7,M7),3)</f>
        <v>22</v>
      </c>
    </row>
    <row r="8" spans="1:16" x14ac:dyDescent="0.25">
      <c r="A8" s="29">
        <v>5</v>
      </c>
      <c r="B8" s="21" t="s">
        <v>96</v>
      </c>
      <c r="C8" s="28" t="s">
        <v>28</v>
      </c>
      <c r="D8" s="22">
        <v>266</v>
      </c>
      <c r="E8" s="22">
        <v>6</v>
      </c>
      <c r="F8" s="22">
        <v>990</v>
      </c>
      <c r="G8" s="22">
        <v>10</v>
      </c>
      <c r="H8" s="22">
        <v>278</v>
      </c>
      <c r="I8" s="22">
        <v>6</v>
      </c>
      <c r="J8" s="22"/>
      <c r="K8" s="22"/>
      <c r="L8" s="22"/>
      <c r="M8" s="22"/>
      <c r="N8" s="20">
        <f t="shared" si="0"/>
        <v>1534</v>
      </c>
      <c r="O8" s="20">
        <f>LARGE((E8,G8,I8,K8,M8),1)+LARGE((E8,G8,I8,K8,M8),2)+LARGE((E8,G8,I8,K8,M8),3)</f>
        <v>22</v>
      </c>
    </row>
    <row r="9" spans="1:16" x14ac:dyDescent="0.25">
      <c r="A9" s="29">
        <v>6</v>
      </c>
      <c r="B9" s="21" t="s">
        <v>48</v>
      </c>
      <c r="C9" s="28" t="s">
        <v>31</v>
      </c>
      <c r="D9" s="22">
        <v>951</v>
      </c>
      <c r="E9" s="22">
        <v>14</v>
      </c>
      <c r="F9" s="22">
        <v>518</v>
      </c>
      <c r="G9" s="22">
        <v>3</v>
      </c>
      <c r="H9" s="22">
        <v>162</v>
      </c>
      <c r="I9" s="22">
        <v>3</v>
      </c>
      <c r="J9" s="22"/>
      <c r="K9" s="22"/>
      <c r="L9" s="22"/>
      <c r="M9" s="22"/>
      <c r="N9" s="20">
        <f t="shared" si="0"/>
        <v>1631</v>
      </c>
      <c r="O9" s="20">
        <f>LARGE((E9,G9,I9,K9,M9),1)+LARGE((E9,G9,I9,K9,M9),2)+LARGE((E9,G9,I9,K9,M9),3)</f>
        <v>20</v>
      </c>
    </row>
    <row r="10" spans="1:16" x14ac:dyDescent="0.25">
      <c r="A10" s="29">
        <v>7</v>
      </c>
      <c r="B10" s="21" t="s">
        <v>42</v>
      </c>
      <c r="C10" s="28" t="s">
        <v>28</v>
      </c>
      <c r="D10" s="22">
        <v>299</v>
      </c>
      <c r="E10" s="22">
        <v>8</v>
      </c>
      <c r="F10" s="22">
        <v>817</v>
      </c>
      <c r="G10" s="22">
        <v>7</v>
      </c>
      <c r="H10" s="22">
        <v>120</v>
      </c>
      <c r="I10" s="22">
        <v>1</v>
      </c>
      <c r="J10" s="22"/>
      <c r="K10" s="22"/>
      <c r="L10" s="22"/>
      <c r="M10" s="22"/>
      <c r="N10" s="44">
        <f t="shared" si="0"/>
        <v>1236</v>
      </c>
      <c r="O10" s="20">
        <f>LARGE((E10,G10,I10,K10,M10),1)+LARGE((E10,G10,I10,K10,M10),2)+LARGE((E10,G10,I10,K10,M10),3)</f>
        <v>16</v>
      </c>
    </row>
    <row r="11" spans="1:16" x14ac:dyDescent="0.25">
      <c r="A11" s="29">
        <v>8</v>
      </c>
      <c r="B11" s="21" t="s">
        <v>44</v>
      </c>
      <c r="C11" s="28" t="s">
        <v>18</v>
      </c>
      <c r="D11" s="22">
        <v>190</v>
      </c>
      <c r="E11" s="22">
        <v>2</v>
      </c>
      <c r="F11" s="22"/>
      <c r="G11" s="22">
        <v>0</v>
      </c>
      <c r="H11" s="22">
        <v>525</v>
      </c>
      <c r="I11" s="22">
        <v>13</v>
      </c>
      <c r="J11" s="22"/>
      <c r="K11" s="22"/>
      <c r="L11" s="22"/>
      <c r="M11" s="22"/>
      <c r="N11" s="20">
        <f t="shared" si="0"/>
        <v>715</v>
      </c>
      <c r="O11" s="20">
        <f>LARGE((E11,G11,I11,K11,M11),1)+LARGE((E11,G11,I11,K11,M11),2)+LARGE((E11,G11,I11,K11,M11),3)</f>
        <v>15</v>
      </c>
    </row>
    <row r="12" spans="1:16" x14ac:dyDescent="0.25">
      <c r="A12" s="29">
        <v>9</v>
      </c>
      <c r="B12" s="21" t="s">
        <v>68</v>
      </c>
      <c r="C12" s="28" t="s">
        <v>16</v>
      </c>
      <c r="D12" s="22"/>
      <c r="E12" s="22">
        <v>0</v>
      </c>
      <c r="F12" s="22">
        <v>2083</v>
      </c>
      <c r="G12" s="22">
        <v>14</v>
      </c>
      <c r="H12" s="22"/>
      <c r="I12" s="22">
        <v>0</v>
      </c>
      <c r="J12" s="22"/>
      <c r="K12" s="22"/>
      <c r="L12" s="22"/>
      <c r="M12" s="22"/>
      <c r="N12" s="20">
        <f t="shared" si="0"/>
        <v>2083</v>
      </c>
      <c r="O12" s="20">
        <f>LARGE((E12,G12,I12,K12,M12),1)+LARGE((E12,G12,I12,K12,M12),2)+LARGE((E12,G12,I12,K12,M12),3)</f>
        <v>14</v>
      </c>
    </row>
    <row r="13" spans="1:16" x14ac:dyDescent="0.25">
      <c r="A13" s="29">
        <v>10</v>
      </c>
      <c r="B13" s="21" t="s">
        <v>97</v>
      </c>
      <c r="C13" s="28" t="s">
        <v>32</v>
      </c>
      <c r="D13" s="12"/>
      <c r="E13" s="22">
        <v>0</v>
      </c>
      <c r="F13" s="22"/>
      <c r="G13" s="22">
        <v>0</v>
      </c>
      <c r="H13" s="22">
        <v>597</v>
      </c>
      <c r="I13" s="22">
        <v>14</v>
      </c>
      <c r="J13" s="22"/>
      <c r="K13" s="22"/>
      <c r="L13" s="22"/>
      <c r="M13" s="22"/>
      <c r="N13" s="20">
        <f t="shared" si="0"/>
        <v>597</v>
      </c>
      <c r="O13" s="20">
        <f>LARGE((E13,G13,I13,K13,M13),1)+LARGE((E13,G13,I13,K13,M13),2)+LARGE((E13,G13,I13,K13,M13),3)</f>
        <v>14</v>
      </c>
    </row>
    <row r="14" spans="1:16" x14ac:dyDescent="0.25">
      <c r="A14" s="29">
        <v>11</v>
      </c>
      <c r="B14" s="21" t="s">
        <v>83</v>
      </c>
      <c r="C14" s="28" t="s">
        <v>84</v>
      </c>
      <c r="D14" s="22">
        <v>231</v>
      </c>
      <c r="E14" s="22">
        <v>3</v>
      </c>
      <c r="F14" s="22">
        <v>937</v>
      </c>
      <c r="G14" s="22">
        <v>9</v>
      </c>
      <c r="H14" s="22"/>
      <c r="I14" s="22">
        <v>0</v>
      </c>
      <c r="J14" s="22"/>
      <c r="K14" s="22"/>
      <c r="L14" s="22"/>
      <c r="M14" s="22"/>
      <c r="N14" s="20">
        <f t="shared" si="0"/>
        <v>1168</v>
      </c>
      <c r="O14" s="20">
        <f>LARGE((E14,G14,I14,K14,M14),1)+LARGE((E14,G14,I14,K14,M14),2)+LARGE((E14,G14,I14,K14,M14),3)</f>
        <v>12</v>
      </c>
    </row>
    <row r="15" spans="1:16" x14ac:dyDescent="0.25">
      <c r="A15" s="29">
        <v>12</v>
      </c>
      <c r="B15" s="21" t="s">
        <v>53</v>
      </c>
      <c r="C15" s="28" t="s">
        <v>31</v>
      </c>
      <c r="D15" s="22">
        <v>627</v>
      </c>
      <c r="E15" s="22">
        <v>12</v>
      </c>
      <c r="F15" s="22"/>
      <c r="G15" s="22">
        <v>0</v>
      </c>
      <c r="H15" s="22"/>
      <c r="I15" s="22">
        <v>0</v>
      </c>
      <c r="J15" s="22"/>
      <c r="K15" s="22"/>
      <c r="L15" s="22"/>
      <c r="M15" s="22"/>
      <c r="N15" s="20">
        <f t="shared" si="0"/>
        <v>627</v>
      </c>
      <c r="O15" s="20">
        <f>LARGE((E15,G15,I15,K15,M15),1)+LARGE((E15,G15,I15,K15,M15),2)+LARGE((E15,G15,I15,K15,M15),3)</f>
        <v>12</v>
      </c>
    </row>
    <row r="16" spans="1:16" x14ac:dyDescent="0.25">
      <c r="A16" s="29">
        <v>13</v>
      </c>
      <c r="B16" s="21" t="s">
        <v>51</v>
      </c>
      <c r="C16" s="28" t="s">
        <v>52</v>
      </c>
      <c r="D16" s="22">
        <v>234</v>
      </c>
      <c r="E16" s="22">
        <v>4</v>
      </c>
      <c r="F16" s="22"/>
      <c r="G16" s="22">
        <v>0</v>
      </c>
      <c r="H16" s="22">
        <v>353</v>
      </c>
      <c r="I16" s="22">
        <v>8</v>
      </c>
      <c r="J16" s="22"/>
      <c r="K16" s="22"/>
      <c r="L16" s="22"/>
      <c r="M16" s="22"/>
      <c r="N16" s="20">
        <f t="shared" si="0"/>
        <v>587</v>
      </c>
      <c r="O16" s="20">
        <f>LARGE((E16,G16,I16,K16,M16),1)+LARGE((E16,G16,I16,K16,M16),2)+LARGE((E16,G16,I16,K16,M16),3)</f>
        <v>12</v>
      </c>
    </row>
    <row r="17" spans="1:15" x14ac:dyDescent="0.25">
      <c r="A17" s="29">
        <v>14</v>
      </c>
      <c r="B17" s="21" t="s">
        <v>58</v>
      </c>
      <c r="C17" s="28" t="s">
        <v>18</v>
      </c>
      <c r="D17" s="22">
        <v>175</v>
      </c>
      <c r="E17" s="22">
        <v>0</v>
      </c>
      <c r="F17" s="22"/>
      <c r="G17" s="22">
        <v>0</v>
      </c>
      <c r="H17" s="22">
        <v>519</v>
      </c>
      <c r="I17" s="22">
        <v>12</v>
      </c>
      <c r="J17" s="22"/>
      <c r="K17" s="22"/>
      <c r="L17" s="22"/>
      <c r="M17" s="22"/>
      <c r="N17" s="20">
        <f t="shared" si="0"/>
        <v>694</v>
      </c>
      <c r="O17" s="20">
        <f>LARGE((E17,G17,I17,K17,M17),1)+LARGE((E17,G17,I17,K17,M17),2)+LARGE((E17,G17,I17,K17,M17),3)</f>
        <v>12</v>
      </c>
    </row>
    <row r="18" spans="1:15" x14ac:dyDescent="0.25">
      <c r="A18" s="29">
        <v>15</v>
      </c>
      <c r="B18" s="21" t="s">
        <v>85</v>
      </c>
      <c r="C18" s="28" t="s">
        <v>25</v>
      </c>
      <c r="D18" s="22">
        <v>556</v>
      </c>
      <c r="E18" s="22">
        <v>11</v>
      </c>
      <c r="F18" s="22"/>
      <c r="G18" s="22">
        <v>0</v>
      </c>
      <c r="H18" s="22"/>
      <c r="I18" s="22">
        <v>0</v>
      </c>
      <c r="J18" s="22"/>
      <c r="K18" s="22"/>
      <c r="L18" s="22"/>
      <c r="M18" s="22"/>
      <c r="N18" s="20">
        <f t="shared" si="0"/>
        <v>556</v>
      </c>
      <c r="O18" s="20">
        <f>LARGE((E18,G18,I18,K18,M18),1)+LARGE((E18,G18,I18,K18,M18),2)+LARGE((E18,G18,I18,K18,M18),3)</f>
        <v>11</v>
      </c>
    </row>
    <row r="19" spans="1:15" x14ac:dyDescent="0.25">
      <c r="A19" s="29">
        <v>16</v>
      </c>
      <c r="B19" s="21" t="s">
        <v>115</v>
      </c>
      <c r="C19" s="28" t="s">
        <v>18</v>
      </c>
      <c r="D19" s="22"/>
      <c r="E19" s="22">
        <v>0</v>
      </c>
      <c r="F19" s="22"/>
      <c r="G19" s="22">
        <v>0</v>
      </c>
      <c r="H19" s="22">
        <v>411</v>
      </c>
      <c r="I19" s="22">
        <v>11</v>
      </c>
      <c r="J19" s="22"/>
      <c r="K19" s="22"/>
      <c r="L19" s="22"/>
      <c r="M19" s="22"/>
      <c r="N19" s="20">
        <f t="shared" si="0"/>
        <v>411</v>
      </c>
      <c r="O19" s="20">
        <f>LARGE((E19,G19,I19,K19,M19),1)+LARGE((E19,G19,I19,K19,M19),2)+LARGE((E19,G19,I19,K19,M19),3)</f>
        <v>11</v>
      </c>
    </row>
    <row r="20" spans="1:15" x14ac:dyDescent="0.25">
      <c r="A20" s="29">
        <v>17</v>
      </c>
      <c r="B20" s="21" t="s">
        <v>43</v>
      </c>
      <c r="C20" s="28" t="s">
        <v>16</v>
      </c>
      <c r="D20" s="22">
        <v>417</v>
      </c>
      <c r="E20" s="22">
        <v>10</v>
      </c>
      <c r="F20" s="22"/>
      <c r="G20" s="22">
        <v>0</v>
      </c>
      <c r="H20" s="22"/>
      <c r="I20" s="22">
        <v>0</v>
      </c>
      <c r="J20" s="22"/>
      <c r="K20" s="22"/>
      <c r="L20" s="22"/>
      <c r="M20" s="22"/>
      <c r="N20" s="20">
        <f t="shared" si="0"/>
        <v>417</v>
      </c>
      <c r="O20" s="20">
        <f>LARGE((E20,G20,I20,K20,M20),1)+LARGE((E20,G20,I20,K20,M20),2)+LARGE((E20,G20,I20,K20,M20),3)</f>
        <v>10</v>
      </c>
    </row>
    <row r="21" spans="1:15" x14ac:dyDescent="0.25">
      <c r="A21" s="29">
        <v>18</v>
      </c>
      <c r="B21" s="21" t="s">
        <v>90</v>
      </c>
      <c r="C21" s="28" t="s">
        <v>18</v>
      </c>
      <c r="D21" s="22"/>
      <c r="E21" s="22">
        <v>0</v>
      </c>
      <c r="F21" s="22"/>
      <c r="G21" s="22">
        <v>0</v>
      </c>
      <c r="H21" s="22">
        <v>376</v>
      </c>
      <c r="I21" s="22">
        <v>10</v>
      </c>
      <c r="J21" s="22"/>
      <c r="K21" s="22"/>
      <c r="L21" s="22"/>
      <c r="M21" s="22"/>
      <c r="N21" s="20">
        <f t="shared" si="0"/>
        <v>376</v>
      </c>
      <c r="O21" s="20">
        <f>LARGE((E21,G21,I21,K21,M21),1)+LARGE((E21,G21,I21,K21,M21),2)+LARGE((E21,G21,I21,K21,M21),3)</f>
        <v>10</v>
      </c>
    </row>
    <row r="22" spans="1:15" x14ac:dyDescent="0.25">
      <c r="A22" s="29">
        <v>19</v>
      </c>
      <c r="B22" s="21" t="s">
        <v>59</v>
      </c>
      <c r="C22" s="28" t="s">
        <v>28</v>
      </c>
      <c r="D22" s="22">
        <v>112</v>
      </c>
      <c r="E22" s="22">
        <v>0</v>
      </c>
      <c r="F22" s="22"/>
      <c r="G22" s="22">
        <v>0</v>
      </c>
      <c r="H22" s="22">
        <v>369</v>
      </c>
      <c r="I22" s="22">
        <v>9</v>
      </c>
      <c r="J22" s="22"/>
      <c r="K22" s="22"/>
      <c r="L22" s="22"/>
      <c r="M22" s="22"/>
      <c r="N22" s="20">
        <f t="shared" si="0"/>
        <v>481</v>
      </c>
      <c r="O22" s="20">
        <f>LARGE((E22,G22,I22,K22,M22),1)+LARGE((E22,G22,I22,K22,M22),2)+LARGE((E22,G22,I22,K22,M22),3)</f>
        <v>9</v>
      </c>
    </row>
    <row r="23" spans="1:15" x14ac:dyDescent="0.25">
      <c r="A23" s="29">
        <v>20</v>
      </c>
      <c r="B23" s="21" t="s">
        <v>95</v>
      </c>
      <c r="C23" s="28" t="s">
        <v>16</v>
      </c>
      <c r="D23" s="22"/>
      <c r="E23" s="22">
        <v>0</v>
      </c>
      <c r="F23" s="22">
        <v>936</v>
      </c>
      <c r="G23" s="22">
        <v>8</v>
      </c>
      <c r="H23" s="22"/>
      <c r="I23" s="22">
        <v>0</v>
      </c>
      <c r="J23" s="22"/>
      <c r="K23" s="22"/>
      <c r="L23" s="22"/>
      <c r="M23" s="22"/>
      <c r="N23" s="20">
        <f t="shared" si="0"/>
        <v>936</v>
      </c>
      <c r="O23" s="20">
        <f>LARGE((E23,G23,I23,K23,M23),1)+LARGE((E23,G23,I23,K23,M23),2)+LARGE((E23,G23,I23,K23,M23),3)</f>
        <v>8</v>
      </c>
    </row>
    <row r="24" spans="1:15" x14ac:dyDescent="0.25">
      <c r="A24" s="29">
        <v>21</v>
      </c>
      <c r="B24" s="21" t="s">
        <v>46</v>
      </c>
      <c r="C24" s="28" t="s">
        <v>18</v>
      </c>
      <c r="D24" s="22">
        <v>277</v>
      </c>
      <c r="E24" s="22">
        <v>7</v>
      </c>
      <c r="F24" s="22"/>
      <c r="G24" s="22">
        <v>0</v>
      </c>
      <c r="H24" s="22"/>
      <c r="I24" s="22">
        <v>0</v>
      </c>
      <c r="J24" s="22"/>
      <c r="K24" s="22"/>
      <c r="L24" s="22"/>
      <c r="M24" s="22"/>
      <c r="N24" s="20">
        <f t="shared" si="0"/>
        <v>277</v>
      </c>
      <c r="O24" s="20">
        <f>LARGE((E24,G24,I24,K24,M24),1)+LARGE((E24,G24,I24,K24,M24),2)+LARGE((E24,G24,I24,K24,M24),3)</f>
        <v>7</v>
      </c>
    </row>
    <row r="25" spans="1:15" x14ac:dyDescent="0.25">
      <c r="A25" s="29">
        <v>22</v>
      </c>
      <c r="B25" s="21" t="s">
        <v>47</v>
      </c>
      <c r="C25" s="28" t="s">
        <v>25</v>
      </c>
      <c r="D25" s="22">
        <v>85</v>
      </c>
      <c r="E25" s="22">
        <v>0</v>
      </c>
      <c r="F25" s="22">
        <v>741</v>
      </c>
      <c r="G25" s="22">
        <v>6</v>
      </c>
      <c r="H25" s="22"/>
      <c r="I25" s="22">
        <v>0</v>
      </c>
      <c r="J25" s="22"/>
      <c r="K25" s="22"/>
      <c r="L25" s="22"/>
      <c r="M25" s="22"/>
      <c r="N25" s="20">
        <f t="shared" si="0"/>
        <v>826</v>
      </c>
      <c r="O25" s="20">
        <f>LARGE((E25,G25,I25,K25,M25),1)+LARGE((E25,G25,I25,K25,M25),2)+LARGE((E25,G25,I25,K25,M25),3)</f>
        <v>6</v>
      </c>
    </row>
    <row r="26" spans="1:15" x14ac:dyDescent="0.25">
      <c r="A26" s="29">
        <v>23</v>
      </c>
      <c r="B26" s="21" t="s">
        <v>69</v>
      </c>
      <c r="C26" s="28" t="s">
        <v>67</v>
      </c>
      <c r="D26" s="22"/>
      <c r="E26" s="22">
        <v>0</v>
      </c>
      <c r="F26" s="22">
        <v>665</v>
      </c>
      <c r="G26" s="22">
        <v>5</v>
      </c>
      <c r="H26" s="22"/>
      <c r="I26" s="22">
        <v>0</v>
      </c>
      <c r="J26" s="22"/>
      <c r="K26" s="22"/>
      <c r="L26" s="22"/>
      <c r="M26" s="22"/>
      <c r="N26" s="20">
        <f t="shared" si="0"/>
        <v>665</v>
      </c>
      <c r="O26" s="20">
        <f>LARGE((E26,G26,I26,K26,M26),1)+LARGE((E26,G26,I26,K26,M26),2)+LARGE((E26,G26,I26,K26,M26),3)</f>
        <v>5</v>
      </c>
    </row>
    <row r="27" spans="1:15" x14ac:dyDescent="0.25">
      <c r="A27" s="29">
        <v>24</v>
      </c>
      <c r="B27" s="21" t="s">
        <v>75</v>
      </c>
      <c r="C27" s="28" t="s">
        <v>25</v>
      </c>
      <c r="D27" s="22">
        <v>189</v>
      </c>
      <c r="E27" s="22">
        <v>1</v>
      </c>
      <c r="F27" s="22">
        <v>631</v>
      </c>
      <c r="G27" s="22">
        <v>4</v>
      </c>
      <c r="H27" s="22"/>
      <c r="I27" s="22">
        <v>0</v>
      </c>
      <c r="J27" s="22"/>
      <c r="K27" s="22"/>
      <c r="L27" s="22"/>
      <c r="M27" s="22"/>
      <c r="N27" s="20">
        <f t="shared" si="0"/>
        <v>820</v>
      </c>
      <c r="O27" s="20">
        <f>LARGE((E27,G27,I27,K27,M27),1)+LARGE((E27,G27,I27,K27,M27),2)+LARGE((E27,G27,I27,K27,M27),3)</f>
        <v>5</v>
      </c>
    </row>
    <row r="28" spans="1:15" x14ac:dyDescent="0.25">
      <c r="A28" s="29">
        <v>25</v>
      </c>
      <c r="B28" s="21" t="s">
        <v>63</v>
      </c>
      <c r="C28" s="28" t="s">
        <v>18</v>
      </c>
      <c r="D28" s="22"/>
      <c r="E28" s="22">
        <v>0</v>
      </c>
      <c r="F28" s="22"/>
      <c r="G28" s="22">
        <v>0</v>
      </c>
      <c r="H28" s="22">
        <v>216</v>
      </c>
      <c r="I28" s="22">
        <v>5</v>
      </c>
      <c r="J28" s="22"/>
      <c r="K28" s="22"/>
      <c r="L28" s="22"/>
      <c r="M28" s="22"/>
      <c r="N28" s="20">
        <f t="shared" si="0"/>
        <v>216</v>
      </c>
      <c r="O28" s="20">
        <f>LARGE((E28,G28,I28,K28,M28),1)+LARGE((E28,G28,I28,K28,M28),2)+LARGE((E28,G28,I28,K28,M28),3)</f>
        <v>5</v>
      </c>
    </row>
    <row r="29" spans="1:15" x14ac:dyDescent="0.25">
      <c r="A29" s="29">
        <v>26</v>
      </c>
      <c r="B29" s="21" t="s">
        <v>70</v>
      </c>
      <c r="C29" s="28" t="s">
        <v>67</v>
      </c>
      <c r="D29" s="22"/>
      <c r="E29" s="22">
        <v>0</v>
      </c>
      <c r="F29" s="22">
        <v>411</v>
      </c>
      <c r="G29" s="22">
        <v>3</v>
      </c>
      <c r="H29" s="22"/>
      <c r="I29" s="22">
        <v>0</v>
      </c>
      <c r="J29" s="22"/>
      <c r="K29" s="22"/>
      <c r="L29" s="22"/>
      <c r="M29" s="22"/>
      <c r="N29" s="20">
        <f t="shared" si="0"/>
        <v>411</v>
      </c>
      <c r="O29" s="20">
        <f>LARGE((E29,G29,I29,K29,M29),1)+LARGE((E29,G29,I29,K29,M29),2)+LARGE((E29,G29,I29,K29,M29),3)</f>
        <v>3</v>
      </c>
    </row>
    <row r="30" spans="1:15" x14ac:dyDescent="0.25">
      <c r="A30" s="29">
        <v>27</v>
      </c>
      <c r="B30" s="30" t="s">
        <v>89</v>
      </c>
      <c r="C30" s="31" t="s">
        <v>18</v>
      </c>
      <c r="D30" s="32"/>
      <c r="E30" s="22">
        <v>0</v>
      </c>
      <c r="F30" s="32"/>
      <c r="G30" s="32">
        <v>0</v>
      </c>
      <c r="H30" s="32">
        <v>136</v>
      </c>
      <c r="I30" s="32">
        <v>2</v>
      </c>
      <c r="J30" s="22"/>
      <c r="K30" s="22"/>
      <c r="L30" s="32"/>
      <c r="M30" s="32"/>
      <c r="N30" s="20">
        <f t="shared" si="0"/>
        <v>136</v>
      </c>
      <c r="O30" s="20">
        <f>LARGE((E30,G30,I30,K30,M30),1)+LARGE((E30,G30,I30,K30,M30),2)+LARGE((E30,G30,I30,K30,M30),3)</f>
        <v>2</v>
      </c>
    </row>
    <row r="31" spans="1:15" x14ac:dyDescent="0.25">
      <c r="A31" s="29">
        <v>28</v>
      </c>
      <c r="B31" s="13" t="s">
        <v>66</v>
      </c>
      <c r="C31" s="14" t="s">
        <v>67</v>
      </c>
      <c r="D31" s="12">
        <v>165</v>
      </c>
      <c r="E31" s="22">
        <v>0</v>
      </c>
      <c r="F31" s="12">
        <v>388</v>
      </c>
      <c r="G31" s="12">
        <v>1</v>
      </c>
      <c r="H31" s="12"/>
      <c r="I31" s="12">
        <v>0</v>
      </c>
      <c r="J31" s="22"/>
      <c r="K31" s="22"/>
      <c r="L31" s="12"/>
      <c r="M31" s="12"/>
      <c r="N31" s="20">
        <f t="shared" si="0"/>
        <v>553</v>
      </c>
      <c r="O31" s="20">
        <f>LARGE((E31,G31,I31,K31,M31),1)+LARGE((E31,G31,I31,K31,M31),2)+LARGE((E31,G31,I31,K31,M31),3)</f>
        <v>1</v>
      </c>
    </row>
    <row r="32" spans="1:15" x14ac:dyDescent="0.25">
      <c r="A32" s="29">
        <v>29</v>
      </c>
      <c r="B32" s="13" t="s">
        <v>62</v>
      </c>
      <c r="C32" s="14" t="s">
        <v>28</v>
      </c>
      <c r="D32" s="12"/>
      <c r="E32" s="12">
        <v>0</v>
      </c>
      <c r="F32" s="12"/>
      <c r="G32" s="12">
        <v>0</v>
      </c>
      <c r="H32" s="12"/>
      <c r="I32" s="12">
        <v>0</v>
      </c>
      <c r="J32" s="22"/>
      <c r="K32" s="22"/>
      <c r="L32" s="12"/>
      <c r="M32" s="12"/>
      <c r="N32" s="20">
        <f t="shared" si="0"/>
        <v>0</v>
      </c>
      <c r="O32" s="20">
        <f>LARGE((E32,G32,I32,K32,M32),1)+LARGE((E32,G32,I32,K32,M32),2)+LARGE((E32,G32,I32,K32,M32),3)</f>
        <v>0</v>
      </c>
    </row>
    <row r="33" spans="1:15" x14ac:dyDescent="0.25">
      <c r="A33" s="29">
        <v>30</v>
      </c>
      <c r="B33" s="13" t="s">
        <v>54</v>
      </c>
      <c r="C33" s="14" t="s">
        <v>31</v>
      </c>
      <c r="D33" s="12">
        <v>141</v>
      </c>
      <c r="E33" s="12">
        <v>0</v>
      </c>
      <c r="F33" s="12"/>
      <c r="G33" s="12">
        <v>0</v>
      </c>
      <c r="H33" s="12"/>
      <c r="I33" s="12">
        <v>0</v>
      </c>
      <c r="J33" s="12"/>
      <c r="K33" s="12"/>
      <c r="L33" s="12"/>
      <c r="M33" s="12"/>
      <c r="N33" s="20">
        <f t="shared" si="0"/>
        <v>141</v>
      </c>
      <c r="O33" s="20">
        <f>LARGE((E33,G33,I33,K33,M33),1)+LARGE((E33,G33,I33,K33,M33),2)+LARGE((E33,G33,I33,K33,M33),3)</f>
        <v>0</v>
      </c>
    </row>
    <row r="34" spans="1:15" x14ac:dyDescent="0.25">
      <c r="A34" s="29">
        <v>31</v>
      </c>
      <c r="B34" s="13" t="s">
        <v>101</v>
      </c>
      <c r="C34" s="14" t="s">
        <v>16</v>
      </c>
      <c r="D34" s="12"/>
      <c r="E34" s="12">
        <v>0</v>
      </c>
      <c r="F34" s="12"/>
      <c r="G34" s="12">
        <v>0</v>
      </c>
      <c r="H34" s="12"/>
      <c r="I34" s="12">
        <v>0</v>
      </c>
      <c r="J34" s="12"/>
      <c r="K34" s="12"/>
      <c r="L34" s="12"/>
      <c r="M34" s="12"/>
      <c r="N34" s="20">
        <f t="shared" si="0"/>
        <v>0</v>
      </c>
      <c r="O34" s="20">
        <f>LARGE((E34,G34,I34,K34,M34),1)+LARGE((E34,G34,I34,K34,M34),2)+LARGE((E34,G34,I34,K34,M34),3)</f>
        <v>0</v>
      </c>
    </row>
    <row r="35" spans="1:15" x14ac:dyDescent="0.25">
      <c r="A35" s="29">
        <v>32</v>
      </c>
      <c r="B35" s="13" t="s">
        <v>57</v>
      </c>
      <c r="C35" s="14" t="s">
        <v>56</v>
      </c>
      <c r="D35" s="12"/>
      <c r="E35" s="12">
        <v>0</v>
      </c>
      <c r="F35" s="12"/>
      <c r="G35" s="12">
        <v>0</v>
      </c>
      <c r="H35" s="12"/>
      <c r="I35" s="12">
        <v>0</v>
      </c>
      <c r="J35" s="12"/>
      <c r="K35" s="12"/>
      <c r="L35" s="12"/>
      <c r="M35" s="12"/>
      <c r="N35" s="20">
        <f t="shared" si="0"/>
        <v>0</v>
      </c>
      <c r="O35" s="20">
        <f>LARGE((E35,G35,I35,K35,M35),1)+LARGE((E35,G35,I35,K35,M35),2)+LARGE((E35,G35,I35,K35,M35),3)</f>
        <v>0</v>
      </c>
    </row>
    <row r="36" spans="1:15" x14ac:dyDescent="0.25">
      <c r="A36" s="29">
        <v>33</v>
      </c>
      <c r="B36" s="13" t="s">
        <v>64</v>
      </c>
      <c r="C36" s="14" t="s">
        <v>16</v>
      </c>
      <c r="D36" s="12"/>
      <c r="E36" s="12">
        <v>0</v>
      </c>
      <c r="F36" s="12"/>
      <c r="G36" s="12">
        <v>0</v>
      </c>
      <c r="H36" s="12"/>
      <c r="I36" s="12">
        <v>0</v>
      </c>
      <c r="J36" s="12"/>
      <c r="K36" s="12"/>
      <c r="L36" s="12"/>
      <c r="M36" s="12"/>
      <c r="N36" s="20">
        <f t="shared" si="0"/>
        <v>0</v>
      </c>
      <c r="O36" s="20">
        <f>LARGE((E36,G36,I36,K36,M36),1)+LARGE((E36,G36,I36,K36,M36),2)+LARGE((E36,G36,I36,K36,M36),3)</f>
        <v>0</v>
      </c>
    </row>
    <row r="37" spans="1:15" x14ac:dyDescent="0.25">
      <c r="A37" s="29">
        <v>34</v>
      </c>
      <c r="B37" s="13" t="s">
        <v>55</v>
      </c>
      <c r="C37" s="14" t="s">
        <v>56</v>
      </c>
      <c r="D37" s="12">
        <v>63</v>
      </c>
      <c r="E37" s="12">
        <v>0</v>
      </c>
      <c r="F37" s="12"/>
      <c r="G37" s="12">
        <v>0</v>
      </c>
      <c r="H37" s="12"/>
      <c r="I37" s="12">
        <v>0</v>
      </c>
      <c r="J37" s="12"/>
      <c r="K37" s="12"/>
      <c r="L37" s="12"/>
      <c r="M37" s="12"/>
      <c r="N37" s="20">
        <f t="shared" si="0"/>
        <v>63</v>
      </c>
      <c r="O37" s="20">
        <f>LARGE((E37,G37,I37,K37,M37),1)+LARGE((E37,G37,I37,K37,M37),2)+LARGE((E37,G37,I37,K37,M37),3)</f>
        <v>0</v>
      </c>
    </row>
    <row r="38" spans="1:15" x14ac:dyDescent="0.25">
      <c r="A38" s="29">
        <v>35</v>
      </c>
      <c r="B38" s="13" t="s">
        <v>113</v>
      </c>
      <c r="C38" s="14" t="s">
        <v>114</v>
      </c>
      <c r="D38" s="12">
        <v>174</v>
      </c>
      <c r="E38" s="12">
        <v>0</v>
      </c>
      <c r="F38" s="12"/>
      <c r="G38" s="12">
        <v>0</v>
      </c>
      <c r="H38" s="12"/>
      <c r="I38" s="12">
        <v>0</v>
      </c>
      <c r="J38" s="12"/>
      <c r="K38" s="12"/>
      <c r="L38" s="12"/>
      <c r="M38" s="12"/>
      <c r="N38" s="20">
        <f t="shared" si="0"/>
        <v>174</v>
      </c>
      <c r="O38" s="20">
        <f>LARGE((E38,G38,I38,K38,M38),1)+LARGE((E38,G38,I38,K38,M38),2)+LARGE((E38,G38,I38,K38,M38),3)</f>
        <v>0</v>
      </c>
    </row>
    <row r="39" spans="1:15" x14ac:dyDescent="0.25">
      <c r="A39" s="29">
        <v>36</v>
      </c>
      <c r="B39" s="13" t="s">
        <v>89</v>
      </c>
      <c r="C39" s="14" t="s">
        <v>80</v>
      </c>
      <c r="D39" s="12"/>
      <c r="E39" s="12">
        <v>0</v>
      </c>
      <c r="F39" s="12"/>
      <c r="G39" s="12">
        <v>0</v>
      </c>
      <c r="H39" s="12"/>
      <c r="I39" s="12">
        <v>0</v>
      </c>
      <c r="J39" s="12"/>
      <c r="K39" s="12"/>
      <c r="L39" s="12"/>
      <c r="M39" s="12"/>
      <c r="N39" s="20">
        <f t="shared" si="0"/>
        <v>0</v>
      </c>
      <c r="O39" s="20">
        <f>LARGE((E39,G39,I39,K39,M39),1)+LARGE((E39,G39,I39,K39,M39),2)+LARGE((E39,G39,I39,K39,M39),3)</f>
        <v>0</v>
      </c>
    </row>
    <row r="40" spans="1:15" x14ac:dyDescent="0.25">
      <c r="A40" s="29">
        <v>37</v>
      </c>
      <c r="B40" s="17" t="s">
        <v>99</v>
      </c>
      <c r="C40" s="18" t="s">
        <v>16</v>
      </c>
      <c r="D40" s="19"/>
      <c r="E40" s="19">
        <v>0</v>
      </c>
      <c r="F40" s="19"/>
      <c r="G40" s="19">
        <v>0</v>
      </c>
      <c r="H40" s="19"/>
      <c r="I40" s="19">
        <v>0</v>
      </c>
      <c r="J40" s="19"/>
      <c r="K40" s="19"/>
      <c r="L40" s="19"/>
      <c r="M40" s="19"/>
      <c r="N40" s="20">
        <f t="shared" si="0"/>
        <v>0</v>
      </c>
      <c r="O40" s="20">
        <f>LARGE((E40,G40,I40,K40,M40),1)+LARGE((E40,G40,I40,K40,M40),2)+LARGE((E40,G40,I40,K40,M40),3)</f>
        <v>0</v>
      </c>
    </row>
    <row r="41" spans="1:15" x14ac:dyDescent="0.25">
      <c r="A41" s="29">
        <v>38</v>
      </c>
      <c r="B41" s="34" t="s">
        <v>76</v>
      </c>
      <c r="C41" s="35" t="s">
        <v>16</v>
      </c>
      <c r="D41" s="36"/>
      <c r="E41" s="36">
        <v>0</v>
      </c>
      <c r="F41" s="36"/>
      <c r="G41" s="36">
        <v>0</v>
      </c>
      <c r="H41" s="36"/>
      <c r="I41" s="36">
        <v>0</v>
      </c>
      <c r="J41" s="36"/>
      <c r="K41" s="36"/>
      <c r="L41" s="36"/>
      <c r="M41" s="36"/>
      <c r="N41" s="20">
        <f t="shared" si="0"/>
        <v>0</v>
      </c>
      <c r="O41" s="20">
        <f>LARGE((E41,G41,I41,K41,M41),1)+LARGE((E41,G41,I41,K41,M41),2)+LARGE((E41,G41,I41,K41,M41),3)</f>
        <v>0</v>
      </c>
    </row>
    <row r="42" spans="1:15" x14ac:dyDescent="0.25">
      <c r="A42" s="29">
        <v>39</v>
      </c>
      <c r="B42" s="34" t="s">
        <v>100</v>
      </c>
      <c r="C42" s="35" t="s">
        <v>67</v>
      </c>
      <c r="D42" s="36"/>
      <c r="E42" s="36">
        <v>0</v>
      </c>
      <c r="F42" s="36"/>
      <c r="G42" s="36">
        <v>0</v>
      </c>
      <c r="H42" s="36"/>
      <c r="I42" s="36">
        <v>0</v>
      </c>
      <c r="J42" s="36"/>
      <c r="K42" s="36"/>
      <c r="L42" s="36"/>
      <c r="M42" s="36"/>
      <c r="N42" s="20">
        <f t="shared" si="0"/>
        <v>0</v>
      </c>
      <c r="O42" s="20">
        <f>LARGE((E42,G42,I42,K42,M42),1)+LARGE((E42,G42,I42,K42,M42),2)+LARGE((E42,G42,I42,K42,M42),3)</f>
        <v>0</v>
      </c>
    </row>
    <row r="43" spans="1:15" x14ac:dyDescent="0.25">
      <c r="A43" s="29">
        <v>40</v>
      </c>
      <c r="B43" s="34" t="s">
        <v>65</v>
      </c>
      <c r="C43" s="35" t="s">
        <v>16</v>
      </c>
      <c r="D43" s="36"/>
      <c r="E43" s="36">
        <v>0</v>
      </c>
      <c r="F43" s="36"/>
      <c r="G43" s="36">
        <v>0</v>
      </c>
      <c r="H43" s="36"/>
      <c r="I43" s="36">
        <v>0</v>
      </c>
      <c r="J43" s="36"/>
      <c r="K43" s="36"/>
      <c r="L43" s="36"/>
      <c r="M43" s="36"/>
      <c r="N43" s="20">
        <f t="shared" si="0"/>
        <v>0</v>
      </c>
      <c r="O43" s="20">
        <f>LARGE((E43,G43,I43,K43,M43),1)+LARGE((E43,G43,I43,K43,M43),2)+LARGE((E43,G43,I43,K43,M43),3)</f>
        <v>0</v>
      </c>
    </row>
    <row r="44" spans="1:15" x14ac:dyDescent="0.25">
      <c r="A44" s="29">
        <v>41</v>
      </c>
      <c r="B44" s="13" t="s">
        <v>82</v>
      </c>
      <c r="C44" s="14" t="s">
        <v>67</v>
      </c>
      <c r="D44" s="12"/>
      <c r="E44" s="12">
        <v>0</v>
      </c>
      <c r="F44" s="12"/>
      <c r="G44" s="12">
        <v>0</v>
      </c>
      <c r="H44" s="12"/>
      <c r="I44" s="12">
        <v>0</v>
      </c>
      <c r="J44" s="12"/>
      <c r="K44" s="12"/>
      <c r="L44" s="12"/>
      <c r="M44" s="12"/>
      <c r="N44" s="20">
        <f t="shared" si="0"/>
        <v>0</v>
      </c>
      <c r="O44" s="20">
        <f>LARGE((E44,G44,I44,K44,M44),1)+LARGE((E44,G44,I44,K44,M44),2)+LARGE((E44,G44,I44,K44,M44),3)</f>
        <v>0</v>
      </c>
    </row>
    <row r="45" spans="1:15" x14ac:dyDescent="0.25">
      <c r="A45" s="29">
        <v>42</v>
      </c>
      <c r="B45" s="13" t="s">
        <v>60</v>
      </c>
      <c r="C45" s="14" t="s">
        <v>61</v>
      </c>
      <c r="D45" s="12"/>
      <c r="E45" s="12">
        <v>0</v>
      </c>
      <c r="F45" s="12"/>
      <c r="G45" s="12">
        <v>0</v>
      </c>
      <c r="H45" s="12"/>
      <c r="I45" s="12">
        <v>0</v>
      </c>
      <c r="J45" s="12"/>
      <c r="K45" s="12"/>
      <c r="L45" s="12"/>
      <c r="M45" s="12"/>
      <c r="N45" s="20">
        <f t="shared" si="0"/>
        <v>0</v>
      </c>
      <c r="O45" s="20">
        <f>LARGE((E45,G45,I45,K45,M45),1)+LARGE((E45,G45,I45,K45,M45),2)+LARGE((E45,G45,I45,K45,M45),3)</f>
        <v>0</v>
      </c>
    </row>
    <row r="46" spans="1:15" x14ac:dyDescent="0.25">
      <c r="A46" s="29">
        <v>43</v>
      </c>
      <c r="B46" s="13" t="s">
        <v>50</v>
      </c>
      <c r="C46" s="14" t="s">
        <v>16</v>
      </c>
      <c r="D46" s="12"/>
      <c r="E46" s="12">
        <v>0</v>
      </c>
      <c r="F46" s="12"/>
      <c r="G46" s="12">
        <v>0</v>
      </c>
      <c r="H46" s="12"/>
      <c r="I46" s="12">
        <v>0</v>
      </c>
      <c r="J46" s="12"/>
      <c r="K46" s="12"/>
      <c r="L46" s="12"/>
      <c r="M46" s="12"/>
      <c r="N46" s="20">
        <f t="shared" si="0"/>
        <v>0</v>
      </c>
      <c r="O46" s="20">
        <f>LARGE((E46,G46,I46,K46,M46),1)+LARGE((E46,G46,I46,K46,M46),2)+LARGE((E46,G46,I46,K46,M46),3)</f>
        <v>0</v>
      </c>
    </row>
    <row r="47" spans="1:15" x14ac:dyDescent="0.25">
      <c r="A47" s="29">
        <v>44</v>
      </c>
      <c r="B47" s="13" t="s">
        <v>49</v>
      </c>
      <c r="C47" s="14" t="s">
        <v>18</v>
      </c>
      <c r="D47" s="12"/>
      <c r="E47" s="12">
        <v>0</v>
      </c>
      <c r="F47" s="12"/>
      <c r="G47" s="12">
        <v>0</v>
      </c>
      <c r="H47" s="12"/>
      <c r="I47" s="12">
        <v>0</v>
      </c>
      <c r="J47" s="12"/>
      <c r="K47" s="12"/>
      <c r="L47" s="12"/>
      <c r="M47" s="12"/>
      <c r="N47" s="20">
        <f t="shared" si="0"/>
        <v>0</v>
      </c>
      <c r="O47" s="20">
        <f>LARGE((E47,G47,I47,K47,M47),1)+LARGE((E47,G47,I47,K47,M47),2)+LARGE((E47,G47,I47,K47,M47),3)</f>
        <v>0</v>
      </c>
    </row>
    <row r="48" spans="1:15" x14ac:dyDescent="0.25">
      <c r="A48" s="29">
        <v>45</v>
      </c>
      <c r="B48" s="34" t="s">
        <v>91</v>
      </c>
      <c r="C48" s="35" t="s">
        <v>92</v>
      </c>
      <c r="D48" s="36"/>
      <c r="E48" s="36">
        <v>0</v>
      </c>
      <c r="F48" s="36"/>
      <c r="G48" s="36">
        <v>0</v>
      </c>
      <c r="H48" s="36">
        <v>49</v>
      </c>
      <c r="I48" s="36">
        <v>0</v>
      </c>
      <c r="J48" s="36"/>
      <c r="K48" s="36"/>
      <c r="L48" s="36"/>
      <c r="M48" s="36"/>
      <c r="N48" s="20">
        <f t="shared" si="0"/>
        <v>49</v>
      </c>
      <c r="O48" s="20">
        <f>LARGE((E48,G48,I48,K48,M48),1)+LARGE((E48,G48,I48,K48,M48),2)+LARGE((E48,G48,I48,K48,M48),3)</f>
        <v>0</v>
      </c>
    </row>
    <row r="49" spans="1:15" x14ac:dyDescent="0.25">
      <c r="A49" s="29">
        <v>46</v>
      </c>
      <c r="B49" s="34" t="s">
        <v>77</v>
      </c>
      <c r="C49" s="35" t="s">
        <v>78</v>
      </c>
      <c r="D49" s="36"/>
      <c r="E49" s="36">
        <v>0</v>
      </c>
      <c r="F49" s="36"/>
      <c r="G49" s="36">
        <v>0</v>
      </c>
      <c r="H49" s="36"/>
      <c r="I49" s="36">
        <v>0</v>
      </c>
      <c r="J49" s="36"/>
      <c r="K49" s="36"/>
      <c r="L49" s="36"/>
      <c r="M49" s="36"/>
      <c r="N49" s="20">
        <f t="shared" si="0"/>
        <v>0</v>
      </c>
      <c r="O49" s="20">
        <f>LARGE((E49,G49,I49,K49,M49),1)+LARGE((E49,G49,I49,K49,M49),2)+LARGE((E49,G49,I49,K49,M49),3)</f>
        <v>0</v>
      </c>
    </row>
    <row r="50" spans="1:15" x14ac:dyDescent="0.25">
      <c r="A50" s="33"/>
      <c r="C50" s="10"/>
      <c r="D50" s="8">
        <f>SUM(D4:D48)</f>
        <v>8475</v>
      </c>
      <c r="E50" s="8"/>
      <c r="F50" s="8">
        <f>SUM(F4:F49)</f>
        <v>16663</v>
      </c>
      <c r="G50" s="8"/>
      <c r="H50" s="8">
        <f>SUM(H4:H48)</f>
        <v>5971</v>
      </c>
      <c r="I50" s="8"/>
      <c r="J50" s="8">
        <f>SUM(J4:J49)</f>
        <v>0</v>
      </c>
      <c r="K50" s="8"/>
      <c r="L50" s="8">
        <f>SUM(L4:L48)</f>
        <v>0</v>
      </c>
      <c r="M50" s="8"/>
    </row>
    <row r="51" spans="1:15" x14ac:dyDescent="0.25">
      <c r="A51" s="15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5" x14ac:dyDescent="0.25">
      <c r="A52" s="15"/>
    </row>
    <row r="53" spans="1:15" x14ac:dyDescent="0.25">
      <c r="A53" s="16"/>
    </row>
    <row r="54" spans="1:15" x14ac:dyDescent="0.25">
      <c r="A54" s="16"/>
    </row>
    <row r="55" spans="1:15" x14ac:dyDescent="0.25">
      <c r="A55" s="16"/>
    </row>
    <row r="56" spans="1:15" x14ac:dyDescent="0.25">
      <c r="A56" s="16"/>
    </row>
    <row r="57" spans="1:15" x14ac:dyDescent="0.25">
      <c r="A57" s="16"/>
    </row>
    <row r="58" spans="1:15" x14ac:dyDescent="0.25">
      <c r="A58" s="16"/>
    </row>
  </sheetData>
  <sortState xmlns:xlrd2="http://schemas.microsoft.com/office/spreadsheetml/2017/richdata2" ref="B4:O49">
    <sortCondition descending="1" ref="O4:O49"/>
  </sortState>
  <mergeCells count="6">
    <mergeCell ref="A1:O1"/>
    <mergeCell ref="D2:E2"/>
    <mergeCell ref="F2:G2"/>
    <mergeCell ref="H2:I2"/>
    <mergeCell ref="J2:K2"/>
    <mergeCell ref="L2:M2"/>
  </mergeCells>
  <printOptions gridLines="1"/>
  <pageMargins left="0.51181102362204722" right="0.35433070866141736" top="0.59055118110236227" bottom="0.59055118110236227" header="0.51181102362204722" footer="0.51181102362204722"/>
  <pageSetup paperSize="9" scale="85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sqref="A1:A3"/>
    </sheetView>
  </sheetViews>
  <sheetFormatPr defaultRowHeight="13.2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ef6c6f4-1517-4d56-ab52-17a9868743d2}" enabled="1" method="Privileged" siteId="{87879f2e-7304-4bf2-baf2-63e7f83f3c3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1</vt:i4>
      </vt:variant>
    </vt:vector>
  </HeadingPairs>
  <TitlesOfParts>
    <vt:vector size="5" baseType="lpstr">
      <vt:lpstr>NUORET</vt:lpstr>
      <vt:lpstr>NAISET</vt:lpstr>
      <vt:lpstr>MIEHET</vt:lpstr>
      <vt:lpstr>Taul1</vt:lpstr>
      <vt:lpstr>Excel_BuiltIn__FilterDatabase_3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Seppo</dc:creator>
  <cp:lastModifiedBy>Tiina Karhunen</cp:lastModifiedBy>
  <cp:revision/>
  <cp:lastPrinted>2025-09-04T07:28:23Z</cp:lastPrinted>
  <dcterms:created xsi:type="dcterms:W3CDTF">2013-06-19T19:17:43Z</dcterms:created>
  <dcterms:modified xsi:type="dcterms:W3CDTF">2026-06-27T16:33:49Z</dcterms:modified>
</cp:coreProperties>
</file>