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Nuoret alle 18V" sheetId="5" r:id="rId1"/>
    <sheet name="Miehet" sheetId="1" r:id="rId2"/>
    <sheet name="MV 70" sheetId="3" r:id="rId3"/>
    <sheet name="Naiset" sheetId="2" r:id="rId4"/>
    <sheet name="NV 70" sheetId="4" r:id="rId5"/>
  </sheets>
  <calcPr calcId="145621"/>
</workbook>
</file>

<file path=xl/calcChain.xml><?xml version="1.0" encoding="utf-8"?>
<calcChain xmlns="http://schemas.openxmlformats.org/spreadsheetml/2006/main">
  <c r="L11" i="4" l="1"/>
  <c r="L19" i="3"/>
  <c r="L8" i="3" l="1"/>
  <c r="M8" i="3"/>
  <c r="M9" i="4" l="1"/>
  <c r="M13" i="4"/>
  <c r="L9" i="4"/>
  <c r="L13" i="4"/>
  <c r="L10" i="5" l="1"/>
  <c r="M24" i="1" l="1"/>
  <c r="M8" i="1"/>
  <c r="L24" i="1"/>
  <c r="L8" i="1"/>
  <c r="M22" i="1"/>
  <c r="M14" i="1"/>
  <c r="M17" i="1"/>
  <c r="M15" i="1"/>
  <c r="M10" i="1"/>
  <c r="L22" i="1"/>
  <c r="L14" i="1"/>
  <c r="L17" i="1"/>
  <c r="L15" i="1"/>
  <c r="L10" i="1"/>
  <c r="M11" i="5"/>
  <c r="L11" i="5"/>
  <c r="M10" i="5"/>
  <c r="M9" i="5"/>
  <c r="L9" i="5"/>
  <c r="M8" i="5"/>
  <c r="L8" i="5"/>
  <c r="M7" i="5"/>
  <c r="L7" i="5"/>
  <c r="M12" i="4"/>
  <c r="L12" i="4"/>
  <c r="M15" i="4"/>
  <c r="L15" i="4"/>
  <c r="M11" i="4"/>
  <c r="M10" i="4"/>
  <c r="L10" i="4"/>
  <c r="M8" i="4"/>
  <c r="L8" i="4"/>
  <c r="M7" i="4"/>
  <c r="L7" i="4"/>
  <c r="M14" i="4"/>
  <c r="L14" i="4"/>
  <c r="M20" i="1"/>
  <c r="L20" i="1"/>
  <c r="M13" i="1"/>
  <c r="L13" i="1"/>
  <c r="M18" i="1"/>
  <c r="L18" i="1"/>
  <c r="M16" i="1"/>
  <c r="L16" i="1"/>
  <c r="M9" i="1"/>
  <c r="L9" i="1"/>
  <c r="M19" i="1"/>
  <c r="L19" i="1"/>
  <c r="M11" i="1"/>
  <c r="L11" i="1"/>
  <c r="M21" i="1"/>
  <c r="L21" i="1"/>
  <c r="M25" i="1"/>
  <c r="L25" i="1"/>
  <c r="M23" i="1"/>
  <c r="L23" i="1"/>
  <c r="M7" i="1"/>
  <c r="L7" i="1"/>
  <c r="M12" i="1"/>
  <c r="L12" i="1"/>
  <c r="M13" i="3"/>
  <c r="L13" i="3"/>
  <c r="M9" i="3"/>
  <c r="L9" i="3"/>
  <c r="M16" i="3"/>
  <c r="L16" i="3"/>
  <c r="M7" i="3"/>
  <c r="M14" i="3"/>
  <c r="L14" i="3"/>
  <c r="M10" i="3"/>
  <c r="L10" i="3"/>
  <c r="M11" i="3"/>
  <c r="L11" i="3"/>
  <c r="M20" i="3"/>
  <c r="L20" i="3"/>
  <c r="M17" i="3"/>
  <c r="L17" i="3"/>
  <c r="M18" i="3"/>
  <c r="L18" i="3"/>
  <c r="M15" i="3"/>
  <c r="L15" i="3"/>
  <c r="M19" i="3"/>
  <c r="M12" i="3"/>
  <c r="L12" i="3"/>
  <c r="M16" i="4" l="1"/>
  <c r="M26" i="1"/>
  <c r="M21" i="3"/>
  <c r="M14" i="2"/>
  <c r="M10" i="2"/>
  <c r="M9" i="2"/>
  <c r="M16" i="2"/>
  <c r="M8" i="2"/>
  <c r="M15" i="2"/>
  <c r="M11" i="2"/>
  <c r="M13" i="2"/>
  <c r="M17" i="2"/>
  <c r="M7" i="2"/>
  <c r="M12" i="2"/>
  <c r="L14" i="2"/>
  <c r="L10" i="2"/>
  <c r="L9" i="2"/>
  <c r="L16" i="2"/>
  <c r="L8" i="2"/>
  <c r="L15" i="2"/>
  <c r="L11" i="2"/>
  <c r="L13" i="2"/>
  <c r="L17" i="2"/>
  <c r="L7" i="2"/>
  <c r="L12" i="2"/>
  <c r="M18" i="2" l="1"/>
</calcChain>
</file>

<file path=xl/sharedStrings.xml><?xml version="1.0" encoding="utf-8"?>
<sst xmlns="http://schemas.openxmlformats.org/spreadsheetml/2006/main" count="210" uniqueCount="91">
  <si>
    <t xml:space="preserve">nimi </t>
  </si>
  <si>
    <t>seura</t>
  </si>
  <si>
    <t>1. paino</t>
  </si>
  <si>
    <t>1. pisteet</t>
  </si>
  <si>
    <t>2.paino</t>
  </si>
  <si>
    <t>2.pisteet</t>
  </si>
  <si>
    <t>3.paino</t>
  </si>
  <si>
    <t>3.pisteet</t>
  </si>
  <si>
    <t>4.paino</t>
  </si>
  <si>
    <t>4.pisteet</t>
  </si>
  <si>
    <t>yht.pisteet</t>
  </si>
  <si>
    <t>yht.paino</t>
  </si>
  <si>
    <t>sijotus</t>
  </si>
  <si>
    <t>Sarja : Miehet</t>
  </si>
  <si>
    <t>Laituripilkki CUP  2</t>
  </si>
  <si>
    <t>Paikka: Pirttilahti</t>
  </si>
  <si>
    <t>Päivämäärä: 26.8.2018</t>
  </si>
  <si>
    <t>Sarja: Naiset 70</t>
  </si>
  <si>
    <t>Sarja: Naiset</t>
  </si>
  <si>
    <t>Sarja: Miehet 70</t>
  </si>
  <si>
    <t>Riitta Saastamoinen</t>
  </si>
  <si>
    <t>NiKa</t>
  </si>
  <si>
    <t>Päivi Karhunen</t>
  </si>
  <si>
    <t>PuPi</t>
  </si>
  <si>
    <t>Irma Tuppurainen</t>
  </si>
  <si>
    <t>Seija Kokkarinen</t>
  </si>
  <si>
    <t>Maria Kokko</t>
  </si>
  <si>
    <t>Arja Puurunen</t>
  </si>
  <si>
    <t>Airi Partanen</t>
  </si>
  <si>
    <t>Leila Jurvanen</t>
  </si>
  <si>
    <t>Terttu Kervinen</t>
  </si>
  <si>
    <t xml:space="preserve">Lenita Komulainen </t>
  </si>
  <si>
    <t>IiPi</t>
  </si>
  <si>
    <t>Ritva Pietikäinen</t>
  </si>
  <si>
    <t>SiiKa</t>
  </si>
  <si>
    <t>PiPi</t>
  </si>
  <si>
    <t>Reijo Kikari</t>
  </si>
  <si>
    <t>KK-V</t>
  </si>
  <si>
    <t>Kalevi Blom</t>
  </si>
  <si>
    <t>LKK</t>
  </si>
  <si>
    <t>Juhani Tuppurainen</t>
  </si>
  <si>
    <t>Voitto Heinonen</t>
  </si>
  <si>
    <t>Reijo Saviranta</t>
  </si>
  <si>
    <t>Aimo Räsänen</t>
  </si>
  <si>
    <t>NiPi</t>
  </si>
  <si>
    <t>Aulis Kervinen</t>
  </si>
  <si>
    <t>Orvokki Karhunen</t>
  </si>
  <si>
    <t>Aino Korhonen</t>
  </si>
  <si>
    <t>Pekka Hujanen</t>
  </si>
  <si>
    <t>Reino Asikainen</t>
  </si>
  <si>
    <t xml:space="preserve">Kalevi Korhonen </t>
  </si>
  <si>
    <t>Erkki Jurvanen</t>
  </si>
  <si>
    <t>Esa Sormunen</t>
  </si>
  <si>
    <t>Hannu Raittila</t>
  </si>
  <si>
    <t>Jarmo Miettinen</t>
  </si>
  <si>
    <t>Matti Ruotsalainen</t>
  </si>
  <si>
    <t>Reino Tuovinen</t>
  </si>
  <si>
    <t>Risto Kamula</t>
  </si>
  <si>
    <t>Martti Nissinen</t>
  </si>
  <si>
    <t>Tapani Korhonen</t>
  </si>
  <si>
    <t>Ari Pehkonen</t>
  </si>
  <si>
    <t>Sem Karjalainen</t>
  </si>
  <si>
    <t>Markku Kukkonen</t>
  </si>
  <si>
    <t>Matti Väätäinen</t>
  </si>
  <si>
    <t>Jukka Knuutinen</t>
  </si>
  <si>
    <t>Pauli Suikka</t>
  </si>
  <si>
    <t>Reijo Viertola</t>
  </si>
  <si>
    <t>LKM</t>
  </si>
  <si>
    <t>pisteet</t>
  </si>
  <si>
    <t xml:space="preserve">CUP </t>
  </si>
  <si>
    <t>CUP</t>
  </si>
  <si>
    <t xml:space="preserve"> pisteet</t>
  </si>
  <si>
    <t>kaloja yht</t>
  </si>
  <si>
    <t>nro</t>
  </si>
  <si>
    <t>Urpo Korhonen</t>
  </si>
  <si>
    <t>Lieksa</t>
  </si>
  <si>
    <t>Erkki Rönkkö</t>
  </si>
  <si>
    <t>Toivo Kaasinen</t>
  </si>
  <si>
    <t>Santeri Jetsonen</t>
  </si>
  <si>
    <t>Hannu Partanen</t>
  </si>
  <si>
    <t>Eija Korhonen</t>
  </si>
  <si>
    <t>Anja Kettunen</t>
  </si>
  <si>
    <t>Eila Turunen</t>
  </si>
  <si>
    <t>Salme Jauhiainen</t>
  </si>
  <si>
    <t>Ritva Viertola</t>
  </si>
  <si>
    <t>Ritva Åhman</t>
  </si>
  <si>
    <t>Sarja: Nuoret alle 18V, ei ollut kilpailijoita</t>
  </si>
  <si>
    <t>Simo Pirskanen</t>
  </si>
  <si>
    <t>Reijo Härkman</t>
  </si>
  <si>
    <t>OEK</t>
  </si>
  <si>
    <t>Tuula Blom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</si>
</sst>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workbookViewId="0">
      <pane ySplit="6" topLeftCell="A7" activePane="bottomLeft" state="frozen"/>
      <selection pane="bottomLeft" activeCell="E19" sqref="E19"/>
    </sheetView>
  </sheetViews>
  <sheetFormatPr defaultColWidth="8.7109375" defaultRowHeight="18.75" x14ac:dyDescent="0.3"/>
  <cols>
    <col min="1" max="1" width="6.85546875" style="2" customWidth="1"/>
    <col min="2" max="2" width="26.42578125" style="1" customWidth="1"/>
    <col min="3" max="3" width="8.7109375" style="1"/>
    <col min="4" max="4" width="8.140625" style="1" customWidth="1"/>
    <col min="5" max="5" width="9.140625" style="1" customWidth="1"/>
    <col min="6" max="6" width="7.42578125" style="1" customWidth="1"/>
    <col min="7" max="7" width="8.85546875" style="1" customWidth="1"/>
    <col min="8" max="8" width="7.5703125" style="1" customWidth="1"/>
    <col min="9" max="9" width="8.5703125" style="1" customWidth="1"/>
    <col min="10" max="10" width="7.5703125" style="1" customWidth="1"/>
    <col min="11" max="11" width="8.5703125" style="1" customWidth="1"/>
    <col min="12" max="12" width="10.140625" style="1" customWidth="1"/>
    <col min="13" max="13" width="9.42578125" style="1" customWidth="1"/>
    <col min="14" max="14" width="7.5703125" style="1" customWidth="1"/>
    <col min="15" max="16384" width="8.7109375" style="1"/>
  </cols>
  <sheetData>
    <row r="2" spans="1:15" ht="18.600000000000001" x14ac:dyDescent="0.45">
      <c r="B2" s="3" t="s">
        <v>14</v>
      </c>
    </row>
    <row r="3" spans="1:15" ht="18.600000000000001" x14ac:dyDescent="0.45">
      <c r="B3" s="3" t="s">
        <v>15</v>
      </c>
    </row>
    <row r="4" spans="1:15" x14ac:dyDescent="0.3">
      <c r="B4" s="3" t="s">
        <v>16</v>
      </c>
    </row>
    <row r="5" spans="1:15" ht="18.600000000000001" x14ac:dyDescent="0.45">
      <c r="B5" s="3" t="s">
        <v>86</v>
      </c>
      <c r="O5" s="8" t="s">
        <v>70</v>
      </c>
    </row>
    <row r="6" spans="1:15" s="3" customFormat="1" ht="18.600000000000001" x14ac:dyDescent="0.45">
      <c r="A6" s="6" t="s">
        <v>73</v>
      </c>
      <c r="B6" s="3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71</v>
      </c>
    </row>
    <row r="7" spans="1:15" ht="18.600000000000001" x14ac:dyDescent="0.45">
      <c r="A7" s="4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f>SUM(E7,G7,I7,K7)</f>
        <v>0</v>
      </c>
      <c r="M7" s="5">
        <f>SUM(D7,F7,H7,J7)</f>
        <v>0</v>
      </c>
      <c r="N7" s="5">
        <v>1</v>
      </c>
      <c r="O7" s="5">
        <v>16</v>
      </c>
    </row>
    <row r="8" spans="1:15" ht="18.600000000000001" x14ac:dyDescent="0.45">
      <c r="A8" s="4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f t="shared" ref="L8:L11" si="0">SUM(E8,G8,I8,K8)</f>
        <v>0</v>
      </c>
      <c r="M8" s="5">
        <f t="shared" ref="M8:M11" si="1">SUM(D8,F8,H8,J8)</f>
        <v>0</v>
      </c>
      <c r="N8" s="5">
        <v>2</v>
      </c>
      <c r="O8" s="5">
        <v>14</v>
      </c>
    </row>
    <row r="9" spans="1:15" ht="18.600000000000001" x14ac:dyDescent="0.45">
      <c r="A9" s="4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  <c r="M9" s="5">
        <f t="shared" si="1"/>
        <v>0</v>
      </c>
      <c r="N9" s="5">
        <v>3</v>
      </c>
      <c r="O9" s="5">
        <v>13</v>
      </c>
    </row>
    <row r="10" spans="1:15" ht="18.600000000000001" x14ac:dyDescent="0.45">
      <c r="A10" s="4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 t="shared" si="0"/>
        <v>0</v>
      </c>
      <c r="M10" s="5">
        <f t="shared" si="1"/>
        <v>0</v>
      </c>
      <c r="N10" s="5">
        <v>4</v>
      </c>
      <c r="O10" s="5">
        <v>12</v>
      </c>
    </row>
    <row r="11" spans="1:15" ht="18.600000000000001" x14ac:dyDescent="0.45">
      <c r="A11" s="4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  <c r="M11" s="5">
        <f t="shared" si="1"/>
        <v>0</v>
      </c>
      <c r="N11" s="5">
        <v>5</v>
      </c>
      <c r="O11" s="5">
        <v>11</v>
      </c>
    </row>
  </sheetData>
  <sortState ref="B7:C8">
    <sortCondition ref="B7:B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zoomScaleNormal="100" workbookViewId="0">
      <pane ySplit="6" topLeftCell="A7" activePane="bottomLeft" state="frozen"/>
      <selection pane="bottomLeft" activeCell="N13" sqref="N13"/>
    </sheetView>
  </sheetViews>
  <sheetFormatPr defaultColWidth="8.7109375" defaultRowHeight="18.75" x14ac:dyDescent="0.3"/>
  <cols>
    <col min="1" max="1" width="6.7109375" style="2" customWidth="1"/>
    <col min="2" max="2" width="22.42578125" style="1" customWidth="1"/>
    <col min="3" max="3" width="8.7109375" style="1"/>
    <col min="4" max="4" width="8.140625" style="1" customWidth="1"/>
    <col min="5" max="5" width="10.140625" style="1" customWidth="1"/>
    <col min="6" max="6" width="7.5703125" style="1" customWidth="1"/>
    <col min="7" max="7" width="8.7109375" style="1"/>
    <col min="8" max="8" width="7.5703125" style="1" customWidth="1"/>
    <col min="9" max="9" width="8.7109375" style="1"/>
    <col min="10" max="10" width="7.85546875" style="1" customWidth="1"/>
    <col min="11" max="11" width="8.7109375" style="1"/>
    <col min="12" max="12" width="11" style="1" customWidth="1"/>
    <col min="13" max="13" width="10.42578125" style="1" customWidth="1"/>
    <col min="14" max="14" width="7.7109375" style="1" customWidth="1"/>
    <col min="15" max="15" width="8.7109375" style="2"/>
    <col min="16" max="16384" width="8.7109375" style="1"/>
  </cols>
  <sheetData>
    <row r="2" spans="1:15" ht="18.600000000000001" x14ac:dyDescent="0.45">
      <c r="B2" s="3" t="s">
        <v>14</v>
      </c>
    </row>
    <row r="3" spans="1:15" ht="18.600000000000001" x14ac:dyDescent="0.45">
      <c r="B3" s="3" t="s">
        <v>15</v>
      </c>
    </row>
    <row r="4" spans="1:15" x14ac:dyDescent="0.3">
      <c r="B4" s="3" t="s">
        <v>16</v>
      </c>
    </row>
    <row r="5" spans="1:15" ht="18.600000000000001" x14ac:dyDescent="0.45">
      <c r="B5" s="3" t="s">
        <v>13</v>
      </c>
      <c r="O5" s="8" t="s">
        <v>69</v>
      </c>
    </row>
    <row r="6" spans="1:15" s="3" customFormat="1" ht="18.600000000000001" x14ac:dyDescent="0.45">
      <c r="A6" s="6" t="s">
        <v>73</v>
      </c>
      <c r="B6" s="3" t="s">
        <v>0</v>
      </c>
      <c r="C6" s="3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68</v>
      </c>
    </row>
    <row r="7" spans="1:15" ht="18.600000000000001" x14ac:dyDescent="0.45">
      <c r="A7" s="4"/>
      <c r="B7" s="5" t="s">
        <v>51</v>
      </c>
      <c r="C7" s="5" t="s">
        <v>21</v>
      </c>
      <c r="D7" s="5">
        <v>471</v>
      </c>
      <c r="E7" s="5">
        <v>7</v>
      </c>
      <c r="F7" s="5">
        <v>346</v>
      </c>
      <c r="G7" s="5">
        <v>4</v>
      </c>
      <c r="H7" s="5">
        <v>1090</v>
      </c>
      <c r="I7" s="5">
        <v>2</v>
      </c>
      <c r="J7" s="5">
        <v>383</v>
      </c>
      <c r="K7" s="5">
        <v>5</v>
      </c>
      <c r="L7" s="5">
        <f t="shared" ref="L7:L25" si="0">SUM(E7,G7,I7,K7)</f>
        <v>18</v>
      </c>
      <c r="M7" s="5">
        <f t="shared" ref="M7:M25" si="1">SUM(D7,F7,H7,J7)</f>
        <v>2290</v>
      </c>
      <c r="N7" s="4">
        <v>1</v>
      </c>
      <c r="O7" s="4">
        <v>16</v>
      </c>
    </row>
    <row r="8" spans="1:15" ht="18.600000000000001" x14ac:dyDescent="0.45">
      <c r="A8" s="4"/>
      <c r="B8" s="5" t="s">
        <v>74</v>
      </c>
      <c r="C8" s="5" t="s">
        <v>75</v>
      </c>
      <c r="D8" s="5">
        <v>194</v>
      </c>
      <c r="E8" s="5">
        <v>9</v>
      </c>
      <c r="F8" s="5">
        <v>653</v>
      </c>
      <c r="G8" s="5">
        <v>1</v>
      </c>
      <c r="H8" s="5">
        <v>568</v>
      </c>
      <c r="I8" s="5">
        <v>8</v>
      </c>
      <c r="J8" s="5">
        <v>638</v>
      </c>
      <c r="K8" s="5">
        <v>2</v>
      </c>
      <c r="L8" s="5">
        <f t="shared" si="0"/>
        <v>20</v>
      </c>
      <c r="M8" s="5">
        <f t="shared" si="1"/>
        <v>2053</v>
      </c>
      <c r="N8" s="4">
        <v>2</v>
      </c>
      <c r="O8" s="4"/>
    </row>
    <row r="9" spans="1:15" ht="18.600000000000001" x14ac:dyDescent="0.45">
      <c r="A9" s="4"/>
      <c r="B9" s="5" t="s">
        <v>50</v>
      </c>
      <c r="C9" s="5" t="s">
        <v>23</v>
      </c>
      <c r="D9" s="5">
        <v>1537</v>
      </c>
      <c r="E9" s="5">
        <v>1</v>
      </c>
      <c r="F9" s="5">
        <v>442</v>
      </c>
      <c r="G9" s="5">
        <v>2</v>
      </c>
      <c r="H9" s="5">
        <v>44</v>
      </c>
      <c r="I9" s="5">
        <v>15</v>
      </c>
      <c r="J9" s="5">
        <v>225</v>
      </c>
      <c r="K9" s="5">
        <v>8</v>
      </c>
      <c r="L9" s="5">
        <f t="shared" si="0"/>
        <v>26</v>
      </c>
      <c r="M9" s="5">
        <f t="shared" si="1"/>
        <v>2248</v>
      </c>
      <c r="N9" s="4">
        <v>3</v>
      </c>
      <c r="O9" s="4">
        <v>14</v>
      </c>
    </row>
    <row r="10" spans="1:15" ht="18.600000000000001" x14ac:dyDescent="0.45">
      <c r="A10" s="4"/>
      <c r="B10" s="5" t="s">
        <v>61</v>
      </c>
      <c r="C10" s="5" t="s">
        <v>23</v>
      </c>
      <c r="D10" s="5">
        <v>177</v>
      </c>
      <c r="E10" s="5">
        <v>10</v>
      </c>
      <c r="F10" s="5">
        <v>40</v>
      </c>
      <c r="G10" s="5">
        <v>13</v>
      </c>
      <c r="H10" s="5">
        <v>1783</v>
      </c>
      <c r="I10" s="5">
        <v>1</v>
      </c>
      <c r="J10" s="5">
        <v>406</v>
      </c>
      <c r="K10" s="5">
        <v>4</v>
      </c>
      <c r="L10" s="5">
        <f t="shared" si="0"/>
        <v>28</v>
      </c>
      <c r="M10" s="5">
        <f t="shared" si="1"/>
        <v>2406</v>
      </c>
      <c r="N10" s="4">
        <v>4</v>
      </c>
      <c r="O10" s="4">
        <v>13</v>
      </c>
    </row>
    <row r="11" spans="1:15" ht="18.600000000000001" x14ac:dyDescent="0.45">
      <c r="A11" s="4"/>
      <c r="B11" s="5" t="s">
        <v>54</v>
      </c>
      <c r="C11" s="5" t="s">
        <v>37</v>
      </c>
      <c r="D11" s="5">
        <v>110</v>
      </c>
      <c r="E11" s="5">
        <v>11</v>
      </c>
      <c r="F11" s="5">
        <v>181</v>
      </c>
      <c r="G11" s="5">
        <v>6</v>
      </c>
      <c r="H11" s="5">
        <v>469</v>
      </c>
      <c r="I11" s="5">
        <v>9</v>
      </c>
      <c r="J11" s="5">
        <v>471</v>
      </c>
      <c r="K11" s="5">
        <v>3</v>
      </c>
      <c r="L11" s="5">
        <f t="shared" si="0"/>
        <v>29</v>
      </c>
      <c r="M11" s="5">
        <f t="shared" si="1"/>
        <v>1231</v>
      </c>
      <c r="N11" s="4">
        <v>5</v>
      </c>
      <c r="O11" s="4">
        <v>12</v>
      </c>
    </row>
    <row r="12" spans="1:15" ht="18.600000000000001" x14ac:dyDescent="0.45">
      <c r="A12" s="4"/>
      <c r="B12" s="5" t="s">
        <v>60</v>
      </c>
      <c r="C12" s="5" t="s">
        <v>32</v>
      </c>
      <c r="D12" s="5">
        <v>586</v>
      </c>
      <c r="E12" s="5">
        <v>6</v>
      </c>
      <c r="F12" s="5">
        <v>30</v>
      </c>
      <c r="G12" s="5">
        <v>14</v>
      </c>
      <c r="H12" s="5">
        <v>794</v>
      </c>
      <c r="I12" s="5">
        <v>6</v>
      </c>
      <c r="J12" s="5">
        <v>205</v>
      </c>
      <c r="K12" s="5">
        <v>9</v>
      </c>
      <c r="L12" s="5">
        <f>SUM(E12,G12,I12,K12)</f>
        <v>35</v>
      </c>
      <c r="M12" s="5">
        <f>SUM(D12,F12,H12,J12)</f>
        <v>1615</v>
      </c>
      <c r="N12" s="4">
        <v>6</v>
      </c>
      <c r="O12" s="4">
        <v>10</v>
      </c>
    </row>
    <row r="13" spans="1:15" ht="18.600000000000001" x14ac:dyDescent="0.45">
      <c r="A13" s="4"/>
      <c r="B13" s="5" t="s">
        <v>55</v>
      </c>
      <c r="C13" s="5" t="s">
        <v>44</v>
      </c>
      <c r="D13" s="5">
        <v>725</v>
      </c>
      <c r="E13" s="5">
        <v>5</v>
      </c>
      <c r="F13" s="5">
        <v>404</v>
      </c>
      <c r="G13" s="5">
        <v>3</v>
      </c>
      <c r="H13" s="5">
        <v>71</v>
      </c>
      <c r="I13" s="5">
        <v>14</v>
      </c>
      <c r="J13" s="5">
        <v>67</v>
      </c>
      <c r="K13" s="5">
        <v>13</v>
      </c>
      <c r="L13" s="5">
        <f>SUM(E13,G13,I13,K13)</f>
        <v>35</v>
      </c>
      <c r="M13" s="5">
        <f>SUM(D13,F13,H13,J13)</f>
        <v>1267</v>
      </c>
      <c r="N13" s="4">
        <v>7</v>
      </c>
      <c r="O13" s="4">
        <v>11</v>
      </c>
    </row>
    <row r="14" spans="1:15" ht="18.600000000000001" x14ac:dyDescent="0.45">
      <c r="A14" s="4"/>
      <c r="B14" s="5" t="s">
        <v>49</v>
      </c>
      <c r="C14" s="5" t="s">
        <v>23</v>
      </c>
      <c r="D14" s="5">
        <v>17</v>
      </c>
      <c r="E14" s="5">
        <v>17</v>
      </c>
      <c r="F14" s="5">
        <v>17</v>
      </c>
      <c r="G14" s="5">
        <v>16</v>
      </c>
      <c r="H14" s="5">
        <v>1588</v>
      </c>
      <c r="I14" s="5">
        <v>2</v>
      </c>
      <c r="J14" s="5">
        <v>912</v>
      </c>
      <c r="K14" s="5">
        <v>1</v>
      </c>
      <c r="L14" s="5">
        <f t="shared" si="0"/>
        <v>36</v>
      </c>
      <c r="M14" s="5">
        <f t="shared" si="1"/>
        <v>2534</v>
      </c>
      <c r="N14" s="4">
        <v>8</v>
      </c>
      <c r="O14" s="4">
        <v>9</v>
      </c>
    </row>
    <row r="15" spans="1:15" ht="18.600000000000001" x14ac:dyDescent="0.45">
      <c r="A15" s="4"/>
      <c r="B15" s="5" t="s">
        <v>57</v>
      </c>
      <c r="C15" s="5" t="s">
        <v>44</v>
      </c>
      <c r="D15" s="5">
        <v>1211</v>
      </c>
      <c r="E15" s="5">
        <v>2</v>
      </c>
      <c r="F15" s="5">
        <v>136</v>
      </c>
      <c r="G15" s="5">
        <v>7</v>
      </c>
      <c r="H15" s="5">
        <v>20</v>
      </c>
      <c r="I15" s="5">
        <v>18</v>
      </c>
      <c r="J15" s="5">
        <v>194</v>
      </c>
      <c r="K15" s="5">
        <v>10</v>
      </c>
      <c r="L15" s="5">
        <f t="shared" si="0"/>
        <v>37</v>
      </c>
      <c r="M15" s="5">
        <f t="shared" si="1"/>
        <v>1561</v>
      </c>
      <c r="N15" s="4">
        <v>9</v>
      </c>
      <c r="O15" s="4">
        <v>8</v>
      </c>
    </row>
    <row r="16" spans="1:15" ht="18.600000000000001" x14ac:dyDescent="0.45">
      <c r="A16" s="4"/>
      <c r="B16" s="5" t="s">
        <v>62</v>
      </c>
      <c r="C16" s="5" t="s">
        <v>23</v>
      </c>
      <c r="D16" s="5">
        <v>1000</v>
      </c>
      <c r="E16" s="5">
        <v>3</v>
      </c>
      <c r="F16" s="5">
        <v>204</v>
      </c>
      <c r="G16" s="5">
        <v>5</v>
      </c>
      <c r="H16" s="5">
        <v>36</v>
      </c>
      <c r="I16" s="5">
        <v>16</v>
      </c>
      <c r="J16" s="5">
        <v>50</v>
      </c>
      <c r="K16" s="5">
        <v>15</v>
      </c>
      <c r="L16" s="5">
        <f t="shared" si="0"/>
        <v>39</v>
      </c>
      <c r="M16" s="5">
        <f t="shared" si="1"/>
        <v>1290</v>
      </c>
      <c r="N16" s="4">
        <v>10</v>
      </c>
      <c r="O16" s="4">
        <v>7</v>
      </c>
    </row>
    <row r="17" spans="1:15" ht="18.600000000000001" x14ac:dyDescent="0.45">
      <c r="A17" s="4"/>
      <c r="B17" s="5" t="s">
        <v>56</v>
      </c>
      <c r="C17" s="5" t="s">
        <v>21</v>
      </c>
      <c r="D17" s="5">
        <v>789</v>
      </c>
      <c r="E17" s="5">
        <v>4</v>
      </c>
      <c r="F17" s="5">
        <v>102</v>
      </c>
      <c r="G17" s="5">
        <v>8</v>
      </c>
      <c r="H17" s="5">
        <v>99</v>
      </c>
      <c r="I17" s="5">
        <v>13</v>
      </c>
      <c r="J17" s="5">
        <v>32</v>
      </c>
      <c r="K17" s="5">
        <v>17</v>
      </c>
      <c r="L17" s="5">
        <f t="shared" si="0"/>
        <v>42</v>
      </c>
      <c r="M17" s="5">
        <f t="shared" si="1"/>
        <v>1022</v>
      </c>
      <c r="N17" s="4">
        <v>11</v>
      </c>
      <c r="O17" s="4">
        <v>6</v>
      </c>
    </row>
    <row r="18" spans="1:15" ht="18.600000000000001" x14ac:dyDescent="0.45">
      <c r="A18" s="4"/>
      <c r="B18" s="5" t="s">
        <v>58</v>
      </c>
      <c r="C18" s="5" t="s">
        <v>23</v>
      </c>
      <c r="D18" s="5">
        <v>71</v>
      </c>
      <c r="E18" s="5">
        <v>12</v>
      </c>
      <c r="F18" s="5">
        <v>44</v>
      </c>
      <c r="G18" s="5">
        <v>12</v>
      </c>
      <c r="H18" s="5">
        <v>722</v>
      </c>
      <c r="I18" s="5">
        <v>7</v>
      </c>
      <c r="J18" s="5">
        <v>131</v>
      </c>
      <c r="K18" s="5">
        <v>11</v>
      </c>
      <c r="L18" s="5">
        <f t="shared" si="0"/>
        <v>42</v>
      </c>
      <c r="M18" s="5">
        <f t="shared" si="1"/>
        <v>968</v>
      </c>
      <c r="N18" s="4">
        <v>12</v>
      </c>
      <c r="O18" s="4">
        <v>5</v>
      </c>
    </row>
    <row r="19" spans="1:15" ht="18.600000000000001" x14ac:dyDescent="0.45">
      <c r="A19" s="4"/>
      <c r="B19" s="5" t="s">
        <v>64</v>
      </c>
      <c r="C19" s="5" t="s">
        <v>23</v>
      </c>
      <c r="D19" s="5">
        <v>38</v>
      </c>
      <c r="E19" s="5">
        <v>15</v>
      </c>
      <c r="F19" s="5">
        <v>0</v>
      </c>
      <c r="G19" s="5">
        <v>18</v>
      </c>
      <c r="H19" s="5">
        <v>994</v>
      </c>
      <c r="I19" s="5">
        <v>4</v>
      </c>
      <c r="J19" s="5">
        <v>238</v>
      </c>
      <c r="K19" s="5">
        <v>6</v>
      </c>
      <c r="L19" s="5">
        <f t="shared" si="0"/>
        <v>43</v>
      </c>
      <c r="M19" s="5">
        <f t="shared" si="1"/>
        <v>1270</v>
      </c>
      <c r="N19" s="4">
        <v>13</v>
      </c>
      <c r="O19" s="4">
        <v>4</v>
      </c>
    </row>
    <row r="20" spans="1:15" x14ac:dyDescent="0.3">
      <c r="A20" s="4"/>
      <c r="B20" s="5" t="s">
        <v>63</v>
      </c>
      <c r="C20" s="5" t="s">
        <v>44</v>
      </c>
      <c r="D20" s="5">
        <v>411</v>
      </c>
      <c r="E20" s="5">
        <v>8</v>
      </c>
      <c r="F20" s="5">
        <v>52</v>
      </c>
      <c r="G20" s="5">
        <v>11</v>
      </c>
      <c r="H20" s="5">
        <v>228</v>
      </c>
      <c r="I20" s="5">
        <v>10</v>
      </c>
      <c r="J20" s="5">
        <v>23</v>
      </c>
      <c r="K20" s="5">
        <v>18</v>
      </c>
      <c r="L20" s="5">
        <f t="shared" si="0"/>
        <v>47</v>
      </c>
      <c r="M20" s="5">
        <f t="shared" si="1"/>
        <v>714</v>
      </c>
      <c r="N20" s="4">
        <v>14</v>
      </c>
      <c r="O20" s="4">
        <v>3</v>
      </c>
    </row>
    <row r="21" spans="1:15" ht="18.600000000000001" x14ac:dyDescent="0.45">
      <c r="A21" s="4"/>
      <c r="B21" s="5" t="s">
        <v>53</v>
      </c>
      <c r="C21" s="5" t="s">
        <v>39</v>
      </c>
      <c r="D21" s="5">
        <v>64</v>
      </c>
      <c r="E21" s="5">
        <v>13</v>
      </c>
      <c r="F21" s="5">
        <v>28</v>
      </c>
      <c r="G21" s="5">
        <v>15</v>
      </c>
      <c r="H21" s="5">
        <v>111</v>
      </c>
      <c r="I21" s="5">
        <v>12</v>
      </c>
      <c r="J21" s="5">
        <v>100</v>
      </c>
      <c r="K21" s="5">
        <v>12</v>
      </c>
      <c r="L21" s="5">
        <f t="shared" si="0"/>
        <v>52</v>
      </c>
      <c r="M21" s="5">
        <f t="shared" si="1"/>
        <v>303</v>
      </c>
      <c r="N21" s="4">
        <v>15</v>
      </c>
      <c r="O21" s="4">
        <v>2</v>
      </c>
    </row>
    <row r="22" spans="1:15" ht="18.600000000000001" x14ac:dyDescent="0.45">
      <c r="A22" s="4"/>
      <c r="B22" s="5" t="s">
        <v>65</v>
      </c>
      <c r="C22" s="5" t="s">
        <v>23</v>
      </c>
      <c r="D22" s="5">
        <v>24</v>
      </c>
      <c r="E22" s="5">
        <v>16</v>
      </c>
      <c r="F22" s="5">
        <v>58</v>
      </c>
      <c r="G22" s="5">
        <v>9</v>
      </c>
      <c r="H22" s="5">
        <v>146</v>
      </c>
      <c r="I22" s="5">
        <v>11</v>
      </c>
      <c r="J22" s="5">
        <v>0</v>
      </c>
      <c r="K22" s="5">
        <v>19</v>
      </c>
      <c r="L22" s="5">
        <f>SUM(E22,G22,I22,K22)</f>
        <v>55</v>
      </c>
      <c r="M22" s="5">
        <f>SUM(D22,F22,H22,J22)</f>
        <v>228</v>
      </c>
      <c r="N22" s="4">
        <v>16</v>
      </c>
      <c r="O22" s="4">
        <v>1</v>
      </c>
    </row>
    <row r="23" spans="1:15" x14ac:dyDescent="0.3">
      <c r="A23" s="4"/>
      <c r="B23" s="5" t="s">
        <v>76</v>
      </c>
      <c r="C23" s="5" t="s">
        <v>34</v>
      </c>
      <c r="D23" s="5">
        <v>0</v>
      </c>
      <c r="E23" s="10">
        <v>18.5</v>
      </c>
      <c r="F23" s="5">
        <v>0</v>
      </c>
      <c r="G23" s="5">
        <v>18</v>
      </c>
      <c r="H23" s="5">
        <v>889</v>
      </c>
      <c r="I23" s="5">
        <v>5</v>
      </c>
      <c r="J23" s="5">
        <v>60</v>
      </c>
      <c r="K23" s="5">
        <v>14</v>
      </c>
      <c r="L23" s="5">
        <f>SUM(E23,G23,I23,K23)</f>
        <v>55.5</v>
      </c>
      <c r="M23" s="5">
        <f>SUM(D23,F23,H23,J23)</f>
        <v>949</v>
      </c>
      <c r="N23" s="4">
        <v>17</v>
      </c>
      <c r="O23" s="4"/>
    </row>
    <row r="24" spans="1:15" ht="18.600000000000001" x14ac:dyDescent="0.45">
      <c r="A24" s="4"/>
      <c r="B24" s="5" t="s">
        <v>59</v>
      </c>
      <c r="C24" s="5" t="s">
        <v>32</v>
      </c>
      <c r="D24" s="5">
        <v>47</v>
      </c>
      <c r="E24" s="5">
        <v>14</v>
      </c>
      <c r="F24" s="5">
        <v>0</v>
      </c>
      <c r="G24" s="5">
        <v>18</v>
      </c>
      <c r="H24" s="5">
        <v>0</v>
      </c>
      <c r="I24" s="5">
        <v>19</v>
      </c>
      <c r="J24" s="5">
        <v>234</v>
      </c>
      <c r="K24" s="5">
        <v>7</v>
      </c>
      <c r="L24" s="5">
        <f t="shared" si="0"/>
        <v>58</v>
      </c>
      <c r="M24" s="5">
        <f t="shared" si="1"/>
        <v>281</v>
      </c>
      <c r="N24" s="4">
        <v>18</v>
      </c>
      <c r="O24" s="4"/>
    </row>
    <row r="25" spans="1:15" ht="18.600000000000001" x14ac:dyDescent="0.45">
      <c r="A25" s="4"/>
      <c r="B25" s="5" t="s">
        <v>52</v>
      </c>
      <c r="C25" s="5" t="s">
        <v>39</v>
      </c>
      <c r="D25" s="5">
        <v>0</v>
      </c>
      <c r="E25" s="5">
        <v>18.5</v>
      </c>
      <c r="F25" s="5">
        <v>54</v>
      </c>
      <c r="G25" s="5">
        <v>10</v>
      </c>
      <c r="H25" s="5">
        <v>28</v>
      </c>
      <c r="I25" s="5">
        <v>17</v>
      </c>
      <c r="J25" s="5">
        <v>49</v>
      </c>
      <c r="K25" s="5">
        <v>16</v>
      </c>
      <c r="L25" s="5">
        <f t="shared" si="0"/>
        <v>61.5</v>
      </c>
      <c r="M25" s="5">
        <f t="shared" si="1"/>
        <v>131</v>
      </c>
      <c r="N25" s="4">
        <v>19</v>
      </c>
      <c r="O25" s="4"/>
    </row>
    <row r="26" spans="1:15" x14ac:dyDescent="0.3">
      <c r="L26" s="9" t="s">
        <v>72</v>
      </c>
      <c r="M26" s="1">
        <f>SUM(M7:M25)</f>
        <v>24361</v>
      </c>
    </row>
  </sheetData>
  <sortState ref="B12:M13">
    <sortCondition descending="1" ref="M12:M1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pane ySplit="6" topLeftCell="A7" activePane="bottomLeft" state="frozen"/>
      <selection pane="bottomLeft" activeCell="O19" sqref="O19"/>
    </sheetView>
  </sheetViews>
  <sheetFormatPr defaultColWidth="8.7109375" defaultRowHeight="18.75" x14ac:dyDescent="0.3"/>
  <cols>
    <col min="1" max="1" width="6.5703125" style="2" customWidth="1"/>
    <col min="2" max="2" width="23.7109375" style="1" customWidth="1"/>
    <col min="3" max="3" width="8.7109375" style="1"/>
    <col min="4" max="4" width="8.7109375" style="1" customWidth="1"/>
    <col min="5" max="5" width="10.28515625" style="1" customWidth="1"/>
    <col min="6" max="6" width="8.42578125" style="1" customWidth="1"/>
    <col min="7" max="7" width="8.7109375" style="1"/>
    <col min="8" max="8" width="8" style="1" customWidth="1"/>
    <col min="9" max="9" width="8.7109375" style="1"/>
    <col min="10" max="10" width="7.85546875" style="1" customWidth="1"/>
    <col min="11" max="11" width="8.7109375" style="1"/>
    <col min="12" max="12" width="11.85546875" style="1" customWidth="1"/>
    <col min="13" max="13" width="10.5703125" style="1" customWidth="1"/>
    <col min="14" max="14" width="7.85546875" style="1" customWidth="1"/>
    <col min="15" max="16384" width="8.7109375" style="1"/>
  </cols>
  <sheetData>
    <row r="2" spans="1:15" ht="18.600000000000001" x14ac:dyDescent="0.45">
      <c r="B2" s="3" t="s">
        <v>14</v>
      </c>
    </row>
    <row r="3" spans="1:15" ht="18.600000000000001" x14ac:dyDescent="0.45">
      <c r="B3" s="3" t="s">
        <v>15</v>
      </c>
    </row>
    <row r="4" spans="1:15" x14ac:dyDescent="0.3">
      <c r="B4" s="3" t="s">
        <v>16</v>
      </c>
    </row>
    <row r="5" spans="1:15" ht="18.600000000000001" x14ac:dyDescent="0.45">
      <c r="B5" s="3" t="s">
        <v>19</v>
      </c>
      <c r="O5" s="8" t="s">
        <v>69</v>
      </c>
    </row>
    <row r="6" spans="1:15" s="3" customFormat="1" ht="18.600000000000001" x14ac:dyDescent="0.45">
      <c r="A6" s="6" t="s">
        <v>73</v>
      </c>
      <c r="B6" s="3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68</v>
      </c>
    </row>
    <row r="7" spans="1:15" ht="18.600000000000001" x14ac:dyDescent="0.45">
      <c r="A7" s="4"/>
      <c r="B7" s="5" t="s">
        <v>78</v>
      </c>
      <c r="C7" s="5" t="s">
        <v>21</v>
      </c>
      <c r="D7" s="5">
        <v>418</v>
      </c>
      <c r="E7" s="5">
        <v>3</v>
      </c>
      <c r="F7" s="5">
        <v>200</v>
      </c>
      <c r="G7" s="5">
        <v>2</v>
      </c>
      <c r="H7" s="5">
        <v>513</v>
      </c>
      <c r="I7" s="5">
        <v>3</v>
      </c>
      <c r="J7" s="5">
        <v>244</v>
      </c>
      <c r="K7" s="5">
        <v>5</v>
      </c>
      <c r="L7" s="5">
        <v>13</v>
      </c>
      <c r="M7" s="5">
        <f t="shared" ref="M7:M20" si="0">SUM(D7,F7,H7,J7)</f>
        <v>1375</v>
      </c>
      <c r="N7" s="4">
        <v>1</v>
      </c>
      <c r="O7" s="4">
        <v>16</v>
      </c>
    </row>
    <row r="8" spans="1:15" ht="18.600000000000001" x14ac:dyDescent="0.45">
      <c r="A8" s="4"/>
      <c r="B8" s="5" t="s">
        <v>41</v>
      </c>
      <c r="C8" s="5" t="s">
        <v>21</v>
      </c>
      <c r="D8" s="5">
        <v>774</v>
      </c>
      <c r="E8" s="5">
        <v>2</v>
      </c>
      <c r="F8" s="5">
        <v>92</v>
      </c>
      <c r="G8" s="5">
        <v>6</v>
      </c>
      <c r="H8" s="5">
        <v>973</v>
      </c>
      <c r="I8" s="5">
        <v>1</v>
      </c>
      <c r="J8" s="5">
        <v>242</v>
      </c>
      <c r="K8" s="5">
        <v>6</v>
      </c>
      <c r="L8" s="5">
        <f t="shared" ref="L8:L20" si="1">SUM(E8,G8,I8,K8)</f>
        <v>15</v>
      </c>
      <c r="M8" s="5">
        <f t="shared" si="0"/>
        <v>2081</v>
      </c>
      <c r="N8" s="4">
        <v>2</v>
      </c>
      <c r="O8" s="4">
        <v>14</v>
      </c>
    </row>
    <row r="9" spans="1:15" x14ac:dyDescent="0.3">
      <c r="A9" s="4"/>
      <c r="B9" s="5" t="s">
        <v>88</v>
      </c>
      <c r="C9" s="5" t="s">
        <v>89</v>
      </c>
      <c r="D9" s="5">
        <v>1330</v>
      </c>
      <c r="E9" s="5">
        <v>1</v>
      </c>
      <c r="F9" s="5">
        <v>33</v>
      </c>
      <c r="G9" s="5">
        <v>8</v>
      </c>
      <c r="H9" s="5">
        <v>253</v>
      </c>
      <c r="I9" s="5">
        <v>8</v>
      </c>
      <c r="J9" s="5">
        <v>292</v>
      </c>
      <c r="K9" s="5">
        <v>4</v>
      </c>
      <c r="L9" s="5">
        <f t="shared" si="1"/>
        <v>21</v>
      </c>
      <c r="M9" s="5">
        <f t="shared" si="0"/>
        <v>1908</v>
      </c>
      <c r="N9" s="4">
        <v>3</v>
      </c>
      <c r="O9" s="4"/>
    </row>
    <row r="10" spans="1:15" ht="18.600000000000001" x14ac:dyDescent="0.45">
      <c r="A10" s="4"/>
      <c r="B10" s="5" t="s">
        <v>42</v>
      </c>
      <c r="C10" s="5" t="s">
        <v>21</v>
      </c>
      <c r="D10" s="5">
        <v>329</v>
      </c>
      <c r="E10" s="5">
        <v>5</v>
      </c>
      <c r="F10" s="5">
        <v>106</v>
      </c>
      <c r="G10" s="5">
        <v>4</v>
      </c>
      <c r="H10" s="5">
        <v>189</v>
      </c>
      <c r="I10" s="5">
        <v>9</v>
      </c>
      <c r="J10" s="5">
        <v>314</v>
      </c>
      <c r="K10" s="5">
        <v>3</v>
      </c>
      <c r="L10" s="5">
        <f t="shared" si="1"/>
        <v>21</v>
      </c>
      <c r="M10" s="5">
        <f t="shared" si="0"/>
        <v>938</v>
      </c>
      <c r="N10" s="4">
        <v>4</v>
      </c>
      <c r="O10" s="4">
        <v>13</v>
      </c>
    </row>
    <row r="11" spans="1:15" ht="18.600000000000001" x14ac:dyDescent="0.45">
      <c r="A11" s="4"/>
      <c r="B11" s="5" t="s">
        <v>36</v>
      </c>
      <c r="C11" s="5" t="s">
        <v>37</v>
      </c>
      <c r="D11" s="5">
        <v>77</v>
      </c>
      <c r="E11" s="5">
        <v>8</v>
      </c>
      <c r="F11" s="5">
        <v>315</v>
      </c>
      <c r="G11" s="5">
        <v>1</v>
      </c>
      <c r="H11" s="5">
        <v>500</v>
      </c>
      <c r="I11" s="5">
        <v>4</v>
      </c>
      <c r="J11" s="5">
        <v>44</v>
      </c>
      <c r="K11" s="5">
        <v>10</v>
      </c>
      <c r="L11" s="5">
        <f t="shared" si="1"/>
        <v>23</v>
      </c>
      <c r="M11" s="5">
        <f t="shared" si="0"/>
        <v>936</v>
      </c>
      <c r="N11" s="4">
        <v>5</v>
      </c>
      <c r="O11" s="4">
        <v>12</v>
      </c>
    </row>
    <row r="12" spans="1:15" x14ac:dyDescent="0.3">
      <c r="A12" s="4"/>
      <c r="B12" s="5" t="s">
        <v>43</v>
      </c>
      <c r="C12" s="5" t="s">
        <v>34</v>
      </c>
      <c r="D12" s="5">
        <v>0</v>
      </c>
      <c r="E12" s="5">
        <v>13.5</v>
      </c>
      <c r="F12" s="5">
        <v>94</v>
      </c>
      <c r="G12" s="5">
        <v>5</v>
      </c>
      <c r="H12" s="5">
        <v>380</v>
      </c>
      <c r="I12" s="5">
        <v>6</v>
      </c>
      <c r="J12" s="5">
        <v>627</v>
      </c>
      <c r="K12" s="5">
        <v>2</v>
      </c>
      <c r="L12" s="5">
        <f t="shared" si="1"/>
        <v>26.5</v>
      </c>
      <c r="M12" s="5">
        <f t="shared" si="0"/>
        <v>1101</v>
      </c>
      <c r="N12" s="4">
        <v>6</v>
      </c>
      <c r="O12" s="4">
        <v>11</v>
      </c>
    </row>
    <row r="13" spans="1:15" ht="18.600000000000001" x14ac:dyDescent="0.45">
      <c r="A13" s="4"/>
      <c r="B13" s="5" t="s">
        <v>77</v>
      </c>
      <c r="C13" s="5" t="s">
        <v>44</v>
      </c>
      <c r="D13" s="5">
        <v>0</v>
      </c>
      <c r="E13" s="5">
        <v>13.5</v>
      </c>
      <c r="F13" s="5">
        <v>0</v>
      </c>
      <c r="G13" s="5">
        <v>13</v>
      </c>
      <c r="H13" s="5">
        <v>691</v>
      </c>
      <c r="I13" s="5">
        <v>2</v>
      </c>
      <c r="J13" s="5">
        <v>740</v>
      </c>
      <c r="K13" s="5">
        <v>1</v>
      </c>
      <c r="L13" s="5">
        <f t="shared" si="1"/>
        <v>29.5</v>
      </c>
      <c r="M13" s="5">
        <f t="shared" si="0"/>
        <v>1431</v>
      </c>
      <c r="N13" s="4">
        <v>7</v>
      </c>
      <c r="O13" s="4">
        <v>10</v>
      </c>
    </row>
    <row r="14" spans="1:15" ht="18.600000000000001" x14ac:dyDescent="0.45">
      <c r="A14" s="4"/>
      <c r="B14" s="5" t="s">
        <v>66</v>
      </c>
      <c r="C14" s="5" t="s">
        <v>67</v>
      </c>
      <c r="D14" s="5">
        <v>55</v>
      </c>
      <c r="E14" s="5">
        <v>10</v>
      </c>
      <c r="F14" s="5">
        <v>147</v>
      </c>
      <c r="G14" s="5">
        <v>3</v>
      </c>
      <c r="H14" s="5">
        <v>94</v>
      </c>
      <c r="I14" s="5">
        <v>11</v>
      </c>
      <c r="J14" s="5">
        <v>188</v>
      </c>
      <c r="K14" s="5">
        <v>7</v>
      </c>
      <c r="L14" s="5">
        <f t="shared" si="1"/>
        <v>31</v>
      </c>
      <c r="M14" s="5">
        <f t="shared" si="0"/>
        <v>484</v>
      </c>
      <c r="N14" s="4">
        <v>8</v>
      </c>
      <c r="O14" s="4"/>
    </row>
    <row r="15" spans="1:15" ht="18.600000000000001" x14ac:dyDescent="0.45">
      <c r="A15" s="4"/>
      <c r="B15" s="5" t="s">
        <v>79</v>
      </c>
      <c r="C15" s="5" t="s">
        <v>32</v>
      </c>
      <c r="D15" s="5">
        <v>260</v>
      </c>
      <c r="E15" s="5">
        <v>6</v>
      </c>
      <c r="F15" s="5">
        <v>28</v>
      </c>
      <c r="G15" s="5">
        <v>9</v>
      </c>
      <c r="H15" s="5">
        <v>124</v>
      </c>
      <c r="I15" s="5">
        <v>10</v>
      </c>
      <c r="J15" s="5">
        <v>95</v>
      </c>
      <c r="K15" s="5">
        <v>8</v>
      </c>
      <c r="L15" s="5">
        <f t="shared" si="1"/>
        <v>33</v>
      </c>
      <c r="M15" s="5">
        <f t="shared" si="0"/>
        <v>507</v>
      </c>
      <c r="N15" s="4">
        <v>9</v>
      </c>
      <c r="O15" s="4">
        <v>9</v>
      </c>
    </row>
    <row r="16" spans="1:15" ht="18.600000000000001" x14ac:dyDescent="0.45">
      <c r="A16" s="4"/>
      <c r="B16" s="5" t="s">
        <v>87</v>
      </c>
      <c r="C16" s="5" t="s">
        <v>23</v>
      </c>
      <c r="D16" s="5">
        <v>66</v>
      </c>
      <c r="E16" s="5">
        <v>9</v>
      </c>
      <c r="F16" s="5">
        <v>10</v>
      </c>
      <c r="G16" s="5">
        <v>11</v>
      </c>
      <c r="H16" s="5">
        <v>477</v>
      </c>
      <c r="I16" s="5">
        <v>5</v>
      </c>
      <c r="J16" s="5">
        <v>0</v>
      </c>
      <c r="K16" s="10">
        <v>13.5</v>
      </c>
      <c r="L16" s="5">
        <f t="shared" si="1"/>
        <v>38.5</v>
      </c>
      <c r="M16" s="5">
        <f t="shared" si="0"/>
        <v>553</v>
      </c>
      <c r="N16" s="4">
        <v>10</v>
      </c>
      <c r="O16" s="4">
        <v>8</v>
      </c>
    </row>
    <row r="17" spans="1:15" ht="18.600000000000001" x14ac:dyDescent="0.45">
      <c r="A17" s="4"/>
      <c r="B17" s="5" t="s">
        <v>38</v>
      </c>
      <c r="C17" s="5" t="s">
        <v>39</v>
      </c>
      <c r="D17" s="5">
        <v>386</v>
      </c>
      <c r="E17" s="5">
        <v>4</v>
      </c>
      <c r="F17" s="5">
        <v>13</v>
      </c>
      <c r="G17" s="5">
        <v>10</v>
      </c>
      <c r="H17" s="5">
        <v>64</v>
      </c>
      <c r="I17" s="5">
        <v>13</v>
      </c>
      <c r="J17" s="5">
        <v>25</v>
      </c>
      <c r="K17" s="5">
        <v>12</v>
      </c>
      <c r="L17" s="5">
        <f t="shared" si="1"/>
        <v>39</v>
      </c>
      <c r="M17" s="5">
        <f t="shared" si="0"/>
        <v>488</v>
      </c>
      <c r="N17" s="4">
        <v>11</v>
      </c>
      <c r="O17" s="4">
        <v>7</v>
      </c>
    </row>
    <row r="18" spans="1:15" ht="18.600000000000001" x14ac:dyDescent="0.45">
      <c r="A18" s="4"/>
      <c r="B18" s="5" t="s">
        <v>40</v>
      </c>
      <c r="C18" s="5" t="s">
        <v>23</v>
      </c>
      <c r="D18" s="5">
        <v>26</v>
      </c>
      <c r="E18" s="5">
        <v>12</v>
      </c>
      <c r="F18" s="5">
        <v>0</v>
      </c>
      <c r="G18" s="5">
        <v>13</v>
      </c>
      <c r="H18" s="5">
        <v>375</v>
      </c>
      <c r="I18" s="5">
        <v>7</v>
      </c>
      <c r="J18" s="5">
        <v>56</v>
      </c>
      <c r="K18" s="5">
        <v>9</v>
      </c>
      <c r="L18" s="5">
        <f>SUM(E18,G18,I18,K18)</f>
        <v>41</v>
      </c>
      <c r="M18" s="5">
        <f>SUM(D18,F18,H18,J18)</f>
        <v>457</v>
      </c>
      <c r="N18" s="4">
        <v>12</v>
      </c>
      <c r="O18" s="4">
        <v>6</v>
      </c>
    </row>
    <row r="19" spans="1:15" ht="18.600000000000001" x14ac:dyDescent="0.45">
      <c r="A19" s="4"/>
      <c r="B19" s="5" t="s">
        <v>45</v>
      </c>
      <c r="C19" s="5" t="s">
        <v>21</v>
      </c>
      <c r="D19" s="5">
        <v>36</v>
      </c>
      <c r="E19" s="5">
        <v>11</v>
      </c>
      <c r="F19" s="5">
        <v>63</v>
      </c>
      <c r="G19" s="5">
        <v>7</v>
      </c>
      <c r="H19" s="5">
        <v>71</v>
      </c>
      <c r="I19" s="5">
        <v>12</v>
      </c>
      <c r="J19" s="5">
        <v>42</v>
      </c>
      <c r="K19" s="5">
        <v>11</v>
      </c>
      <c r="L19" s="5">
        <f>SUM(E19,G19,I19,K19)</f>
        <v>41</v>
      </c>
      <c r="M19" s="5">
        <f>SUM(D19,F19,H19,J19)</f>
        <v>212</v>
      </c>
      <c r="N19" s="4">
        <v>13</v>
      </c>
      <c r="O19" s="4">
        <v>5</v>
      </c>
    </row>
    <row r="20" spans="1:15" ht="18.600000000000001" x14ac:dyDescent="0.45">
      <c r="A20" s="4"/>
      <c r="B20" s="5" t="s">
        <v>48</v>
      </c>
      <c r="C20" s="5" t="s">
        <v>23</v>
      </c>
      <c r="D20" s="5">
        <v>100</v>
      </c>
      <c r="E20" s="5">
        <v>7</v>
      </c>
      <c r="F20" s="5">
        <v>0</v>
      </c>
      <c r="G20" s="5">
        <v>13</v>
      </c>
      <c r="H20" s="5">
        <v>60</v>
      </c>
      <c r="I20" s="5">
        <v>14</v>
      </c>
      <c r="J20" s="5">
        <v>0</v>
      </c>
      <c r="K20" s="5">
        <v>13.5</v>
      </c>
      <c r="L20" s="5">
        <f t="shared" si="1"/>
        <v>47.5</v>
      </c>
      <c r="M20" s="5">
        <f t="shared" si="0"/>
        <v>160</v>
      </c>
      <c r="N20" s="4">
        <v>14</v>
      </c>
      <c r="O20" s="4">
        <v>4</v>
      </c>
    </row>
    <row r="21" spans="1:15" ht="18.600000000000001" x14ac:dyDescent="0.45">
      <c r="L21" s="9" t="s">
        <v>72</v>
      </c>
      <c r="M21" s="1">
        <f>SUM(M7:M20)</f>
        <v>12631</v>
      </c>
    </row>
  </sheetData>
  <sortState ref="B18:M19">
    <sortCondition descending="1" ref="M18:M1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pane ySplit="6" topLeftCell="A7" activePane="bottomLeft" state="frozen"/>
      <selection pane="bottomLeft" activeCell="K28" sqref="K28"/>
    </sheetView>
  </sheetViews>
  <sheetFormatPr defaultColWidth="8.7109375" defaultRowHeight="18.75" x14ac:dyDescent="0.3"/>
  <cols>
    <col min="1" max="1" width="7" style="2" customWidth="1"/>
    <col min="2" max="2" width="23" style="1" customWidth="1"/>
    <col min="3" max="3" width="8.7109375" style="1"/>
    <col min="4" max="4" width="8.28515625" style="1" customWidth="1"/>
    <col min="5" max="5" width="8.7109375" style="1"/>
    <col min="6" max="6" width="8.140625" style="1" customWidth="1"/>
    <col min="7" max="7" width="8.7109375" style="1"/>
    <col min="8" max="8" width="7.5703125" style="1" customWidth="1"/>
    <col min="9" max="9" width="8.7109375" style="1"/>
    <col min="10" max="10" width="7.7109375" style="1" customWidth="1"/>
    <col min="11" max="11" width="8.7109375" style="1"/>
    <col min="12" max="12" width="10.42578125" style="1" customWidth="1"/>
    <col min="13" max="13" width="9.42578125" style="1" customWidth="1"/>
    <col min="14" max="14" width="7.140625" style="1" customWidth="1"/>
    <col min="15" max="16384" width="8.7109375" style="1"/>
  </cols>
  <sheetData>
    <row r="2" spans="1:15" ht="18.600000000000001" x14ac:dyDescent="0.45">
      <c r="B2" s="3" t="s">
        <v>14</v>
      </c>
    </row>
    <row r="3" spans="1:15" ht="18.600000000000001" x14ac:dyDescent="0.45">
      <c r="B3" s="3" t="s">
        <v>15</v>
      </c>
    </row>
    <row r="4" spans="1:15" x14ac:dyDescent="0.3">
      <c r="B4" s="3" t="s">
        <v>16</v>
      </c>
    </row>
    <row r="5" spans="1:15" ht="18.600000000000001" x14ac:dyDescent="0.45">
      <c r="B5" s="3" t="s">
        <v>18</v>
      </c>
      <c r="O5" s="8" t="s">
        <v>70</v>
      </c>
    </row>
    <row r="6" spans="1:15" s="3" customFormat="1" ht="18.600000000000001" x14ac:dyDescent="0.45">
      <c r="A6" s="6" t="s">
        <v>73</v>
      </c>
      <c r="B6" s="3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6" t="s">
        <v>71</v>
      </c>
    </row>
    <row r="7" spans="1:15" ht="18.600000000000001" x14ac:dyDescent="0.45">
      <c r="A7" s="4"/>
      <c r="B7" s="5" t="s">
        <v>25</v>
      </c>
      <c r="C7" s="5" t="s">
        <v>23</v>
      </c>
      <c r="D7" s="5">
        <v>179</v>
      </c>
      <c r="E7" s="5">
        <v>3</v>
      </c>
      <c r="F7" s="5">
        <v>456</v>
      </c>
      <c r="G7" s="5">
        <v>2</v>
      </c>
      <c r="H7" s="5">
        <v>1083</v>
      </c>
      <c r="I7" s="5">
        <v>1</v>
      </c>
      <c r="J7" s="5">
        <v>777</v>
      </c>
      <c r="K7" s="5">
        <v>1</v>
      </c>
      <c r="L7" s="5">
        <f t="shared" ref="L7:L17" si="0">SUM(E7,G7,I7,K7)</f>
        <v>7</v>
      </c>
      <c r="M7" s="5">
        <f t="shared" ref="M7:M17" si="1">SUM(D7,F7,H7,J7)</f>
        <v>2495</v>
      </c>
      <c r="N7" s="5">
        <v>1</v>
      </c>
      <c r="O7" s="5">
        <v>16</v>
      </c>
    </row>
    <row r="8" spans="1:15" ht="18.600000000000001" x14ac:dyDescent="0.45">
      <c r="A8" s="4"/>
      <c r="B8" s="5" t="s">
        <v>31</v>
      </c>
      <c r="C8" s="5" t="s">
        <v>32</v>
      </c>
      <c r="D8" s="5">
        <v>402</v>
      </c>
      <c r="E8" s="5">
        <v>2</v>
      </c>
      <c r="F8" s="5">
        <v>446</v>
      </c>
      <c r="G8" s="5">
        <v>3</v>
      </c>
      <c r="H8" s="5">
        <v>578</v>
      </c>
      <c r="I8" s="5">
        <v>3</v>
      </c>
      <c r="J8" s="5">
        <v>19</v>
      </c>
      <c r="K8" s="5">
        <v>10</v>
      </c>
      <c r="L8" s="5">
        <f t="shared" si="0"/>
        <v>18</v>
      </c>
      <c r="M8" s="5">
        <f t="shared" si="1"/>
        <v>1445</v>
      </c>
      <c r="N8" s="5">
        <v>2</v>
      </c>
      <c r="O8" s="5">
        <v>14</v>
      </c>
    </row>
    <row r="9" spans="1:15" ht="18.600000000000001" x14ac:dyDescent="0.45">
      <c r="A9" s="4"/>
      <c r="B9" s="5" t="s">
        <v>24</v>
      </c>
      <c r="C9" s="5" t="s">
        <v>23</v>
      </c>
      <c r="D9" s="5">
        <v>95</v>
      </c>
      <c r="E9" s="5">
        <v>7</v>
      </c>
      <c r="F9" s="5">
        <v>206</v>
      </c>
      <c r="G9" s="5">
        <v>4</v>
      </c>
      <c r="H9" s="5">
        <v>494</v>
      </c>
      <c r="I9" s="5">
        <v>4</v>
      </c>
      <c r="J9" s="5">
        <v>290</v>
      </c>
      <c r="K9" s="5">
        <v>4</v>
      </c>
      <c r="L9" s="5">
        <f t="shared" si="0"/>
        <v>19</v>
      </c>
      <c r="M9" s="5">
        <f t="shared" si="1"/>
        <v>1085</v>
      </c>
      <c r="N9" s="5">
        <v>3</v>
      </c>
      <c r="O9" s="5">
        <v>13</v>
      </c>
    </row>
    <row r="10" spans="1:15" x14ac:dyDescent="0.3">
      <c r="A10" s="4"/>
      <c r="B10" s="5" t="s">
        <v>80</v>
      </c>
      <c r="C10" s="5" t="s">
        <v>75</v>
      </c>
      <c r="D10" s="5">
        <v>0</v>
      </c>
      <c r="E10" s="5">
        <v>11</v>
      </c>
      <c r="F10" s="5">
        <v>25</v>
      </c>
      <c r="G10" s="5">
        <v>8</v>
      </c>
      <c r="H10" s="5">
        <v>1057</v>
      </c>
      <c r="I10" s="5">
        <v>2</v>
      </c>
      <c r="J10" s="5">
        <v>693</v>
      </c>
      <c r="K10" s="5">
        <v>2</v>
      </c>
      <c r="L10" s="5">
        <f t="shared" si="0"/>
        <v>23</v>
      </c>
      <c r="M10" s="5">
        <f t="shared" si="1"/>
        <v>1775</v>
      </c>
      <c r="N10" s="5">
        <v>4</v>
      </c>
      <c r="O10" s="5"/>
    </row>
    <row r="11" spans="1:15" x14ac:dyDescent="0.3">
      <c r="A11" s="4"/>
      <c r="B11" s="5" t="s">
        <v>22</v>
      </c>
      <c r="C11" s="5" t="s">
        <v>23</v>
      </c>
      <c r="D11" s="5">
        <v>1031</v>
      </c>
      <c r="E11" s="5">
        <v>1</v>
      </c>
      <c r="F11" s="5">
        <v>0</v>
      </c>
      <c r="G11" s="10">
        <v>10.5</v>
      </c>
      <c r="H11" s="5">
        <v>36</v>
      </c>
      <c r="I11" s="5">
        <v>9</v>
      </c>
      <c r="J11" s="5">
        <v>356</v>
      </c>
      <c r="K11" s="5">
        <v>3</v>
      </c>
      <c r="L11" s="5">
        <f t="shared" si="0"/>
        <v>23.5</v>
      </c>
      <c r="M11" s="5">
        <f t="shared" si="1"/>
        <v>1423</v>
      </c>
      <c r="N11" s="5">
        <v>5</v>
      </c>
      <c r="O11" s="5">
        <v>12</v>
      </c>
    </row>
    <row r="12" spans="1:15" x14ac:dyDescent="0.3">
      <c r="A12" s="4"/>
      <c r="B12" s="5" t="s">
        <v>28</v>
      </c>
      <c r="C12" s="5" t="s">
        <v>21</v>
      </c>
      <c r="D12" s="5">
        <v>269</v>
      </c>
      <c r="E12" s="5">
        <v>4</v>
      </c>
      <c r="F12" s="5">
        <v>72</v>
      </c>
      <c r="G12" s="5">
        <v>5</v>
      </c>
      <c r="H12" s="5">
        <v>0</v>
      </c>
      <c r="I12" s="5">
        <v>10</v>
      </c>
      <c r="J12" s="5">
        <v>123</v>
      </c>
      <c r="K12" s="5">
        <v>5</v>
      </c>
      <c r="L12" s="5">
        <f t="shared" si="0"/>
        <v>24</v>
      </c>
      <c r="M12" s="5">
        <f t="shared" si="1"/>
        <v>464</v>
      </c>
      <c r="N12" s="5">
        <v>6</v>
      </c>
      <c r="O12" s="5">
        <v>11</v>
      </c>
    </row>
    <row r="13" spans="1:15" ht="18.600000000000001" x14ac:dyDescent="0.45">
      <c r="A13" s="4"/>
      <c r="B13" s="5" t="s">
        <v>20</v>
      </c>
      <c r="C13" s="5" t="s">
        <v>21</v>
      </c>
      <c r="D13" s="5">
        <v>154</v>
      </c>
      <c r="E13" s="5">
        <v>5</v>
      </c>
      <c r="F13" s="5">
        <v>684</v>
      </c>
      <c r="G13" s="5">
        <v>1</v>
      </c>
      <c r="H13" s="5">
        <v>50</v>
      </c>
      <c r="I13" s="5">
        <v>8</v>
      </c>
      <c r="J13" s="5">
        <v>0</v>
      </c>
      <c r="K13" s="5">
        <v>11</v>
      </c>
      <c r="L13" s="5">
        <f t="shared" si="0"/>
        <v>25</v>
      </c>
      <c r="M13" s="5">
        <f t="shared" si="1"/>
        <v>888</v>
      </c>
      <c r="N13" s="5">
        <v>7</v>
      </c>
      <c r="O13" s="5">
        <v>10</v>
      </c>
    </row>
    <row r="14" spans="1:15" ht="18.600000000000001" x14ac:dyDescent="0.45">
      <c r="A14" s="4"/>
      <c r="B14" s="5" t="s">
        <v>27</v>
      </c>
      <c r="C14" s="5" t="s">
        <v>23</v>
      </c>
      <c r="D14" s="5">
        <v>107</v>
      </c>
      <c r="E14" s="5">
        <v>6</v>
      </c>
      <c r="F14" s="5">
        <v>26</v>
      </c>
      <c r="G14" s="5">
        <v>7</v>
      </c>
      <c r="H14" s="5">
        <v>256</v>
      </c>
      <c r="I14" s="5">
        <v>5.5</v>
      </c>
      <c r="J14" s="5">
        <v>53</v>
      </c>
      <c r="K14" s="5">
        <v>8</v>
      </c>
      <c r="L14" s="5">
        <f t="shared" si="0"/>
        <v>26.5</v>
      </c>
      <c r="M14" s="5">
        <f t="shared" si="1"/>
        <v>442</v>
      </c>
      <c r="N14" s="5">
        <v>8</v>
      </c>
      <c r="O14" s="5">
        <v>9</v>
      </c>
    </row>
    <row r="15" spans="1:15" ht="18.600000000000001" x14ac:dyDescent="0.45">
      <c r="A15" s="4"/>
      <c r="B15" s="5" t="s">
        <v>26</v>
      </c>
      <c r="C15" s="5" t="s">
        <v>23</v>
      </c>
      <c r="D15" s="5">
        <v>73</v>
      </c>
      <c r="E15" s="5">
        <v>8</v>
      </c>
      <c r="F15" s="5">
        <v>45</v>
      </c>
      <c r="G15" s="5">
        <v>6</v>
      </c>
      <c r="H15" s="5">
        <v>256</v>
      </c>
      <c r="I15" s="5">
        <v>5.5</v>
      </c>
      <c r="J15" s="5">
        <v>63</v>
      </c>
      <c r="K15" s="5">
        <v>7</v>
      </c>
      <c r="L15" s="5">
        <f t="shared" si="0"/>
        <v>26.5</v>
      </c>
      <c r="M15" s="5">
        <f t="shared" si="1"/>
        <v>437</v>
      </c>
      <c r="N15" s="5">
        <v>9</v>
      </c>
      <c r="O15" s="5">
        <v>8</v>
      </c>
    </row>
    <row r="16" spans="1:15" ht="18.600000000000001" x14ac:dyDescent="0.45">
      <c r="A16" s="4"/>
      <c r="B16" s="5" t="s">
        <v>29</v>
      </c>
      <c r="C16" s="5" t="s">
        <v>21</v>
      </c>
      <c r="D16" s="5">
        <v>56</v>
      </c>
      <c r="E16" s="5">
        <v>9</v>
      </c>
      <c r="F16" s="5">
        <v>16</v>
      </c>
      <c r="G16" s="5">
        <v>9</v>
      </c>
      <c r="H16" s="5">
        <v>68</v>
      </c>
      <c r="I16" s="5">
        <v>7</v>
      </c>
      <c r="J16" s="5">
        <v>32</v>
      </c>
      <c r="K16" s="5">
        <v>9</v>
      </c>
      <c r="L16" s="5">
        <f t="shared" si="0"/>
        <v>34</v>
      </c>
      <c r="M16" s="5">
        <f t="shared" si="1"/>
        <v>172</v>
      </c>
      <c r="N16" s="5">
        <v>10</v>
      </c>
      <c r="O16" s="5">
        <v>7</v>
      </c>
    </row>
    <row r="17" spans="1:15" x14ac:dyDescent="0.3">
      <c r="A17" s="4"/>
      <c r="B17" s="5" t="s">
        <v>33</v>
      </c>
      <c r="C17" s="5" t="s">
        <v>32</v>
      </c>
      <c r="D17" s="5">
        <v>35</v>
      </c>
      <c r="E17" s="5">
        <v>10</v>
      </c>
      <c r="F17" s="5">
        <v>0</v>
      </c>
      <c r="G17" s="5">
        <v>10.5</v>
      </c>
      <c r="H17" s="5">
        <v>0</v>
      </c>
      <c r="I17" s="5">
        <v>10</v>
      </c>
      <c r="J17" s="5">
        <v>77</v>
      </c>
      <c r="K17" s="5">
        <v>6</v>
      </c>
      <c r="L17" s="5">
        <f t="shared" si="0"/>
        <v>36.5</v>
      </c>
      <c r="M17" s="5">
        <f t="shared" si="1"/>
        <v>112</v>
      </c>
      <c r="N17" s="5">
        <v>11</v>
      </c>
      <c r="O17" s="5">
        <v>6</v>
      </c>
    </row>
    <row r="18" spans="1:15" ht="18.600000000000001" x14ac:dyDescent="0.45">
      <c r="L18" s="9" t="s">
        <v>72</v>
      </c>
      <c r="M18" s="1">
        <f>SUM(M7:M17)</f>
        <v>10738</v>
      </c>
    </row>
  </sheetData>
  <sortState ref="B7:M24">
    <sortCondition ref="L7:L24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pane ySplit="6" topLeftCell="A7" activePane="bottomLeft" state="frozen"/>
      <selection pane="bottomLeft" activeCell="O16" sqref="O16"/>
    </sheetView>
  </sheetViews>
  <sheetFormatPr defaultColWidth="8.7109375" defaultRowHeight="18.75" x14ac:dyDescent="0.3"/>
  <cols>
    <col min="1" max="1" width="6.85546875" style="2" customWidth="1"/>
    <col min="2" max="2" width="21.85546875" style="1" customWidth="1"/>
    <col min="3" max="3" width="7.42578125" style="1" customWidth="1"/>
    <col min="4" max="4" width="8.140625" style="1" customWidth="1"/>
    <col min="5" max="5" width="8.7109375" style="1"/>
    <col min="6" max="6" width="7.5703125" style="1" customWidth="1"/>
    <col min="7" max="7" width="8.7109375" style="1"/>
    <col min="8" max="8" width="7.7109375" style="1" customWidth="1"/>
    <col min="9" max="9" width="8.7109375" style="1"/>
    <col min="10" max="10" width="7.7109375" style="1" customWidth="1"/>
    <col min="11" max="11" width="8.7109375" style="1"/>
    <col min="12" max="12" width="10.140625" style="1" customWidth="1"/>
    <col min="13" max="13" width="9.5703125" style="1" customWidth="1"/>
    <col min="14" max="16384" width="8.7109375" style="1"/>
  </cols>
  <sheetData>
    <row r="2" spans="1:15" ht="18.600000000000001" x14ac:dyDescent="0.45">
      <c r="B2" s="3" t="s">
        <v>14</v>
      </c>
    </row>
    <row r="3" spans="1:15" ht="18.600000000000001" x14ac:dyDescent="0.45">
      <c r="B3" s="3" t="s">
        <v>15</v>
      </c>
    </row>
    <row r="4" spans="1:15" x14ac:dyDescent="0.3">
      <c r="B4" s="3" t="s">
        <v>16</v>
      </c>
    </row>
    <row r="5" spans="1:15" ht="18.600000000000001" x14ac:dyDescent="0.45">
      <c r="B5" s="3" t="s">
        <v>17</v>
      </c>
      <c r="O5" s="8" t="s">
        <v>70</v>
      </c>
    </row>
    <row r="6" spans="1:15" s="3" customFormat="1" ht="18.600000000000001" x14ac:dyDescent="0.45">
      <c r="A6" s="6" t="s">
        <v>73</v>
      </c>
      <c r="B6" s="3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71</v>
      </c>
    </row>
    <row r="7" spans="1:15" ht="18.600000000000001" x14ac:dyDescent="0.45">
      <c r="A7" s="4"/>
      <c r="B7" s="5" t="s">
        <v>46</v>
      </c>
      <c r="C7" s="5" t="s">
        <v>39</v>
      </c>
      <c r="D7" s="5">
        <v>211</v>
      </c>
      <c r="E7" s="5">
        <v>5</v>
      </c>
      <c r="F7" s="5">
        <v>679</v>
      </c>
      <c r="G7" s="5">
        <v>1</v>
      </c>
      <c r="H7" s="5">
        <v>991</v>
      </c>
      <c r="I7" s="5">
        <v>3</v>
      </c>
      <c r="J7" s="5">
        <v>344</v>
      </c>
      <c r="K7" s="5">
        <v>3</v>
      </c>
      <c r="L7" s="5">
        <f t="shared" ref="L7:L15" si="0">SUM(E7,G7,I7,K7)</f>
        <v>12</v>
      </c>
      <c r="M7" s="5">
        <f t="shared" ref="M7:M15" si="1">SUM(D7,F7,H7,J7)</f>
        <v>2225</v>
      </c>
      <c r="N7" s="5">
        <v>1</v>
      </c>
      <c r="O7" s="5">
        <v>16</v>
      </c>
    </row>
    <row r="8" spans="1:15" ht="18.600000000000001" x14ac:dyDescent="0.45">
      <c r="A8" s="4"/>
      <c r="B8" s="5" t="s">
        <v>90</v>
      </c>
      <c r="C8" s="5" t="s">
        <v>39</v>
      </c>
      <c r="D8" s="5">
        <v>425</v>
      </c>
      <c r="E8" s="5">
        <v>2</v>
      </c>
      <c r="F8" s="5">
        <v>596</v>
      </c>
      <c r="G8" s="5">
        <v>2</v>
      </c>
      <c r="H8" s="5">
        <v>302</v>
      </c>
      <c r="I8" s="5">
        <v>5</v>
      </c>
      <c r="J8" s="5">
        <v>46</v>
      </c>
      <c r="K8" s="5">
        <v>6</v>
      </c>
      <c r="L8" s="5">
        <f t="shared" si="0"/>
        <v>15</v>
      </c>
      <c r="M8" s="5">
        <f t="shared" si="1"/>
        <v>1369</v>
      </c>
      <c r="N8" s="5">
        <v>2</v>
      </c>
      <c r="O8" s="5">
        <v>14</v>
      </c>
    </row>
    <row r="9" spans="1:15" ht="18.600000000000001" x14ac:dyDescent="0.45">
      <c r="A9" s="4"/>
      <c r="B9" s="5" t="s">
        <v>81</v>
      </c>
      <c r="C9" s="5" t="s">
        <v>32</v>
      </c>
      <c r="D9" s="5">
        <v>0</v>
      </c>
      <c r="E9" s="5">
        <v>9</v>
      </c>
      <c r="F9" s="5">
        <v>19</v>
      </c>
      <c r="G9" s="5">
        <v>6</v>
      </c>
      <c r="H9" s="5">
        <v>1212</v>
      </c>
      <c r="I9" s="5">
        <v>1</v>
      </c>
      <c r="J9" s="5">
        <v>584</v>
      </c>
      <c r="K9" s="5">
        <v>1</v>
      </c>
      <c r="L9" s="5">
        <f t="shared" si="0"/>
        <v>17</v>
      </c>
      <c r="M9" s="5">
        <f t="shared" si="1"/>
        <v>1815</v>
      </c>
      <c r="N9" s="5">
        <v>3</v>
      </c>
      <c r="O9" s="5">
        <v>13</v>
      </c>
    </row>
    <row r="10" spans="1:15" x14ac:dyDescent="0.3">
      <c r="A10" s="4"/>
      <c r="B10" s="5" t="s">
        <v>85</v>
      </c>
      <c r="C10" s="5" t="s">
        <v>67</v>
      </c>
      <c r="D10" s="5">
        <v>316</v>
      </c>
      <c r="E10" s="5">
        <v>4</v>
      </c>
      <c r="F10" s="5">
        <v>77</v>
      </c>
      <c r="G10" s="5">
        <v>4</v>
      </c>
      <c r="H10" s="5">
        <v>151</v>
      </c>
      <c r="I10" s="5">
        <v>6</v>
      </c>
      <c r="J10" s="5">
        <v>299</v>
      </c>
      <c r="K10" s="5">
        <v>4</v>
      </c>
      <c r="L10" s="5">
        <f t="shared" si="0"/>
        <v>18</v>
      </c>
      <c r="M10" s="5">
        <f t="shared" si="1"/>
        <v>843</v>
      </c>
      <c r="N10" s="5">
        <v>4</v>
      </c>
      <c r="O10" s="5"/>
    </row>
    <row r="11" spans="1:15" ht="18.600000000000001" x14ac:dyDescent="0.45">
      <c r="A11" s="4"/>
      <c r="B11" s="5" t="s">
        <v>84</v>
      </c>
      <c r="C11" s="5" t="s">
        <v>67</v>
      </c>
      <c r="D11" s="5">
        <v>51</v>
      </c>
      <c r="E11" s="5">
        <v>7</v>
      </c>
      <c r="F11" s="5">
        <v>16</v>
      </c>
      <c r="G11" s="5">
        <v>8</v>
      </c>
      <c r="H11" s="5">
        <v>1132</v>
      </c>
      <c r="I11" s="5">
        <v>2</v>
      </c>
      <c r="J11" s="5">
        <v>410</v>
      </c>
      <c r="K11" s="5">
        <v>2</v>
      </c>
      <c r="L11" s="5">
        <f t="shared" si="0"/>
        <v>19</v>
      </c>
      <c r="M11" s="5">
        <f t="shared" si="1"/>
        <v>1609</v>
      </c>
      <c r="N11" s="5">
        <v>5</v>
      </c>
      <c r="O11" s="5"/>
    </row>
    <row r="12" spans="1:15" ht="18.600000000000001" x14ac:dyDescent="0.45">
      <c r="A12" s="4"/>
      <c r="B12" s="5" t="s">
        <v>30</v>
      </c>
      <c r="C12" s="5" t="s">
        <v>21</v>
      </c>
      <c r="D12" s="5">
        <v>120</v>
      </c>
      <c r="E12" s="5">
        <v>6</v>
      </c>
      <c r="F12" s="5">
        <v>53</v>
      </c>
      <c r="G12" s="5">
        <v>5</v>
      </c>
      <c r="H12" s="5">
        <v>642</v>
      </c>
      <c r="I12" s="5">
        <v>4</v>
      </c>
      <c r="J12" s="5">
        <v>104</v>
      </c>
      <c r="K12" s="5">
        <v>5</v>
      </c>
      <c r="L12" s="5">
        <f t="shared" si="0"/>
        <v>20</v>
      </c>
      <c r="M12" s="5">
        <f t="shared" si="1"/>
        <v>919</v>
      </c>
      <c r="N12" s="5">
        <v>6</v>
      </c>
      <c r="O12" s="5">
        <v>12</v>
      </c>
    </row>
    <row r="13" spans="1:15" ht="18.600000000000001" x14ac:dyDescent="0.45">
      <c r="A13" s="4"/>
      <c r="B13" s="5" t="s">
        <v>47</v>
      </c>
      <c r="C13" s="5" t="s">
        <v>23</v>
      </c>
      <c r="D13" s="5">
        <v>714</v>
      </c>
      <c r="E13" s="5">
        <v>1</v>
      </c>
      <c r="F13" s="5">
        <v>138</v>
      </c>
      <c r="G13" s="5">
        <v>3</v>
      </c>
      <c r="H13" s="5">
        <v>0</v>
      </c>
      <c r="I13" s="5">
        <v>9</v>
      </c>
      <c r="J13" s="5">
        <v>18</v>
      </c>
      <c r="K13" s="5">
        <v>8</v>
      </c>
      <c r="L13" s="5">
        <f t="shared" si="0"/>
        <v>21</v>
      </c>
      <c r="M13" s="5">
        <f t="shared" si="1"/>
        <v>870</v>
      </c>
      <c r="N13" s="5">
        <v>7</v>
      </c>
      <c r="O13" s="5">
        <v>11</v>
      </c>
    </row>
    <row r="14" spans="1:15" ht="18.600000000000001" x14ac:dyDescent="0.45">
      <c r="A14" s="4"/>
      <c r="B14" s="5" t="s">
        <v>82</v>
      </c>
      <c r="C14" s="5" t="s">
        <v>67</v>
      </c>
      <c r="D14" s="5">
        <v>343</v>
      </c>
      <c r="E14" s="5">
        <v>3</v>
      </c>
      <c r="F14" s="5">
        <v>18</v>
      </c>
      <c r="G14" s="5">
        <v>7</v>
      </c>
      <c r="H14" s="5">
        <v>28</v>
      </c>
      <c r="I14" s="5">
        <v>8</v>
      </c>
      <c r="J14" s="5">
        <v>0</v>
      </c>
      <c r="K14" s="5">
        <v>9</v>
      </c>
      <c r="L14" s="5">
        <f t="shared" si="0"/>
        <v>27</v>
      </c>
      <c r="M14" s="5">
        <f t="shared" si="1"/>
        <v>389</v>
      </c>
      <c r="N14" s="5">
        <v>8</v>
      </c>
      <c r="O14" s="5"/>
    </row>
    <row r="15" spans="1:15" ht="18.600000000000001" x14ac:dyDescent="0.45">
      <c r="A15" s="4"/>
      <c r="B15" s="5" t="s">
        <v>83</v>
      </c>
      <c r="C15" s="5" t="s">
        <v>35</v>
      </c>
      <c r="D15" s="5">
        <v>46</v>
      </c>
      <c r="E15" s="5">
        <v>8</v>
      </c>
      <c r="F15" s="5">
        <v>0</v>
      </c>
      <c r="G15" s="5">
        <v>9</v>
      </c>
      <c r="H15" s="5">
        <v>44</v>
      </c>
      <c r="I15" s="5">
        <v>7</v>
      </c>
      <c r="J15" s="5">
        <v>22</v>
      </c>
      <c r="K15" s="5">
        <v>7</v>
      </c>
      <c r="L15" s="5">
        <f t="shared" si="0"/>
        <v>31</v>
      </c>
      <c r="M15" s="5">
        <f t="shared" si="1"/>
        <v>112</v>
      </c>
      <c r="N15" s="5">
        <v>9</v>
      </c>
      <c r="O15" s="5">
        <v>10</v>
      </c>
    </row>
    <row r="16" spans="1:15" ht="18.600000000000001" x14ac:dyDescent="0.45">
      <c r="L16" s="9" t="s">
        <v>72</v>
      </c>
      <c r="M16" s="1">
        <f>SUM(M7:M15)</f>
        <v>10151</v>
      </c>
    </row>
  </sheetData>
  <sortState ref="B7:M20">
    <sortCondition ref="L7:L2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Nuoret alle 18V</vt:lpstr>
      <vt:lpstr>Miehet</vt:lpstr>
      <vt:lpstr>MV 70</vt:lpstr>
      <vt:lpstr>Naiset</vt:lpstr>
      <vt:lpstr>NV 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2018-08-27T14:38:06Z</dcterms:modified>
</cp:coreProperties>
</file>